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BSTARÁVANIE\2025_SLUŽBY\Prevádzka_kotolní\"/>
    </mc:Choice>
  </mc:AlternateContent>
  <bookViews>
    <workbookView xWindow="0" yWindow="0" windowWidth="22185" windowHeight="931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17" i="1"/>
  <c r="F37" i="1"/>
  <c r="F49" i="1"/>
  <c r="F61" i="1"/>
  <c r="F73" i="1"/>
  <c r="F85" i="1"/>
  <c r="F97" i="1"/>
  <c r="F89" i="1"/>
  <c r="G149" i="1"/>
  <c r="G150" i="1"/>
  <c r="G151" i="1"/>
  <c r="G152" i="1"/>
  <c r="G153" i="1"/>
  <c r="G154" i="1"/>
  <c r="G155" i="1"/>
  <c r="G156" i="1"/>
  <c r="G148" i="1"/>
  <c r="G140" i="1"/>
  <c r="G141" i="1"/>
  <c r="G142" i="1"/>
  <c r="G143" i="1"/>
  <c r="G139" i="1"/>
  <c r="F133" i="1"/>
  <c r="G130" i="1"/>
  <c r="G131" i="1"/>
  <c r="G132" i="1"/>
  <c r="G126" i="1"/>
  <c r="G127" i="1"/>
  <c r="G128" i="1"/>
  <c r="G129" i="1"/>
  <c r="G125" i="1"/>
  <c r="G114" i="1"/>
  <c r="G115" i="1"/>
  <c r="G116" i="1"/>
  <c r="G117" i="1"/>
  <c r="G118" i="1"/>
  <c r="G119" i="1"/>
  <c r="G120" i="1"/>
  <c r="G113" i="1"/>
  <c r="G104" i="1"/>
  <c r="G105" i="1"/>
  <c r="G106" i="1"/>
  <c r="G107" i="1"/>
  <c r="G108" i="1"/>
  <c r="G103" i="1"/>
  <c r="G101" i="1"/>
  <c r="G96" i="1"/>
  <c r="F96" i="1"/>
  <c r="G93" i="1"/>
  <c r="G89" i="1"/>
  <c r="G80" i="1"/>
  <c r="G81" i="1"/>
  <c r="G82" i="1"/>
  <c r="G83" i="1"/>
  <c r="G84" i="1"/>
  <c r="G79" i="1"/>
  <c r="G77" i="1"/>
  <c r="G66" i="1"/>
  <c r="G67" i="1"/>
  <c r="G68" i="1"/>
  <c r="G69" i="1"/>
  <c r="G70" i="1"/>
  <c r="G71" i="1"/>
  <c r="G72" i="1"/>
  <c r="G65" i="1"/>
  <c r="G54" i="1"/>
  <c r="G55" i="1"/>
  <c r="G56" i="1"/>
  <c r="G57" i="1"/>
  <c r="G58" i="1"/>
  <c r="G59" i="1"/>
  <c r="G60" i="1"/>
  <c r="G53" i="1"/>
  <c r="G42" i="1"/>
  <c r="G43" i="1"/>
  <c r="G44" i="1"/>
  <c r="G45" i="1"/>
  <c r="G46" i="1"/>
  <c r="G47" i="1"/>
  <c r="G48" i="1"/>
  <c r="G41" i="1"/>
  <c r="G32" i="1"/>
  <c r="G33" i="1"/>
  <c r="G34" i="1"/>
  <c r="G35" i="1"/>
  <c r="G31" i="1"/>
  <c r="G29" i="1"/>
  <c r="F109" i="1"/>
  <c r="F121" i="1"/>
  <c r="F144" i="1"/>
  <c r="F157" i="1"/>
  <c r="F149" i="1"/>
  <c r="F150" i="1"/>
  <c r="F151" i="1"/>
  <c r="F152" i="1"/>
  <c r="F153" i="1"/>
  <c r="F154" i="1"/>
  <c r="F155" i="1"/>
  <c r="F156" i="1"/>
  <c r="F148" i="1"/>
  <c r="F140" i="1"/>
  <c r="F141" i="1"/>
  <c r="F142" i="1"/>
  <c r="F143" i="1"/>
  <c r="F139" i="1"/>
  <c r="F126" i="1"/>
  <c r="F127" i="1"/>
  <c r="F128" i="1"/>
  <c r="F129" i="1"/>
  <c r="F130" i="1"/>
  <c r="F131" i="1"/>
  <c r="F132" i="1"/>
  <c r="F125" i="1"/>
  <c r="F114" i="1"/>
  <c r="F115" i="1"/>
  <c r="F116" i="1"/>
  <c r="F117" i="1"/>
  <c r="F118" i="1"/>
  <c r="F119" i="1"/>
  <c r="F120" i="1"/>
  <c r="F113" i="1"/>
  <c r="F104" i="1"/>
  <c r="F105" i="1"/>
  <c r="F106" i="1"/>
  <c r="F107" i="1"/>
  <c r="F108" i="1"/>
  <c r="F103" i="1"/>
  <c r="F101" i="1"/>
  <c r="F93" i="1"/>
  <c r="F80" i="1"/>
  <c r="F81" i="1"/>
  <c r="F82" i="1"/>
  <c r="F83" i="1"/>
  <c r="F84" i="1"/>
  <c r="F79" i="1"/>
  <c r="F77" i="1"/>
  <c r="F68" i="1"/>
  <c r="F69" i="1"/>
  <c r="F70" i="1"/>
  <c r="F71" i="1"/>
  <c r="F72" i="1"/>
  <c r="F66" i="1"/>
  <c r="F67" i="1"/>
  <c r="F65" i="1"/>
  <c r="F54" i="1"/>
  <c r="F55" i="1"/>
  <c r="F56" i="1"/>
  <c r="F57" i="1"/>
  <c r="F58" i="1"/>
  <c r="F59" i="1"/>
  <c r="F60" i="1"/>
  <c r="F53" i="1"/>
  <c r="F43" i="1"/>
  <c r="F44" i="1"/>
  <c r="F45" i="1"/>
  <c r="F46" i="1"/>
  <c r="F47" i="1"/>
  <c r="F48" i="1"/>
  <c r="F42" i="1"/>
  <c r="F41" i="1"/>
  <c r="F32" i="1"/>
  <c r="F33" i="1"/>
  <c r="F34" i="1"/>
  <c r="F35" i="1"/>
  <c r="F31" i="1"/>
  <c r="F29" i="1"/>
  <c r="F19" i="1"/>
  <c r="F20" i="1"/>
  <c r="F21" i="1"/>
  <c r="F22" i="1"/>
  <c r="F23" i="1"/>
  <c r="F24" i="1"/>
  <c r="F17" i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5" i="1"/>
  <c r="G5" i="1" s="1"/>
  <c r="F13" i="1" l="1"/>
  <c r="G13" i="1" s="1"/>
  <c r="G144" i="1" l="1"/>
  <c r="G97" i="1"/>
  <c r="D149" i="1" l="1"/>
  <c r="D126" i="1"/>
  <c r="D114" i="1"/>
  <c r="D66" i="1"/>
  <c r="D54" i="1"/>
  <c r="D42" i="1"/>
  <c r="E18" i="1"/>
  <c r="F18" i="1" s="1"/>
  <c r="D6" i="1"/>
  <c r="D18" i="1" s="1"/>
  <c r="F25" i="1" l="1"/>
  <c r="G133" i="1" l="1"/>
  <c r="G61" i="1" l="1"/>
  <c r="G37" i="1"/>
  <c r="G109" i="1"/>
  <c r="G157" i="1"/>
  <c r="G49" i="1"/>
  <c r="G73" i="1"/>
  <c r="G25" i="1"/>
  <c r="C159" i="1" s="1"/>
  <c r="G85" i="1"/>
  <c r="G121" i="1"/>
</calcChain>
</file>

<file path=xl/sharedStrings.xml><?xml version="1.0" encoding="utf-8"?>
<sst xmlns="http://schemas.openxmlformats.org/spreadsheetml/2006/main" count="406" uniqueCount="120">
  <si>
    <t>1.</t>
  </si>
  <si>
    <t>2.</t>
  </si>
  <si>
    <t>3.</t>
  </si>
  <si>
    <t>4.</t>
  </si>
  <si>
    <t>5.</t>
  </si>
  <si>
    <t>6.</t>
  </si>
  <si>
    <t>7.</t>
  </si>
  <si>
    <t>Názov a popis položky</t>
  </si>
  <si>
    <t>Jednotka</t>
  </si>
  <si>
    <t>Dolná 111, Modra</t>
  </si>
  <si>
    <t>REVÍZIA - odborná prehliadka kotolne nad 100 kW, Odborná prevádzková prehliadka kotolne podľa vyhl. 25/1984 Zb. 1xR</t>
  </si>
  <si>
    <t>Kukučínova 35, Malacky</t>
  </si>
  <si>
    <t>Hollého 71 , Holíč</t>
  </si>
  <si>
    <t>Hviezdoslavova 20, Senica</t>
  </si>
  <si>
    <t>Staničná 22, Brezová pod Bradlom</t>
  </si>
  <si>
    <t>8.</t>
  </si>
  <si>
    <t xml:space="preserve">Obsluha plynovej kotolne - denná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</t>
  </si>
  <si>
    <t>PRÁCA - ročné servisné prehliadky plynových 2 ks kotlov Buderus Logano GE434  -2x225 kW    Servisná prehliadka kotla v zmysle TP výrobcu, meranie emisií analyzátorom, nastavenie spaľovacieho procesu 1xR</t>
  </si>
  <si>
    <t>Bojnicka 6, Bratislava</t>
  </si>
  <si>
    <t>9.</t>
  </si>
  <si>
    <t xml:space="preserve">Obsluha plynovej kotolne - denná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 </t>
  </si>
  <si>
    <t>Devínska cesta 1,  Bratislava</t>
  </si>
  <si>
    <t>10.</t>
  </si>
  <si>
    <t>11.</t>
  </si>
  <si>
    <t>Pri Šajbách 2A, Bratislava</t>
  </si>
  <si>
    <t>12.</t>
  </si>
  <si>
    <t>Toplianska 1, Bratislava</t>
  </si>
  <si>
    <t>Administratívna budova - ČOV Železničná 124, Senica</t>
  </si>
  <si>
    <t>Kotolne Bratislavskej vodárenskej spoločnosti, a.s.</t>
  </si>
  <si>
    <t>mesiac</t>
  </si>
  <si>
    <t>a)</t>
  </si>
  <si>
    <t>b)</t>
  </si>
  <si>
    <t>c)</t>
  </si>
  <si>
    <t>d)</t>
  </si>
  <si>
    <t>e)</t>
  </si>
  <si>
    <t>f)</t>
  </si>
  <si>
    <t>REVÍZIA - Odborná prevádzková prehliadka kotolne podľa vyhl. 25/1984 Zb.  a v zmysle zákona č. 17/2007 Z. z. 1xR</t>
  </si>
  <si>
    <t>rok</t>
  </si>
  <si>
    <t>Počet jednotiek</t>
  </si>
  <si>
    <t>doplní uchádzač</t>
  </si>
  <si>
    <t>PRÁCA - ročné servisné prehliadky 2ks plynových kotlov Viessmann Vitocrossal 100 CIB – 80 2x80kW      Servisná prehliadka kotla v zmysle TP výrobcu, meranie emisií analyzátorom, nastavenie spaľovacieho procesu 1xR</t>
  </si>
  <si>
    <t>13.</t>
  </si>
  <si>
    <t>PRÁCA - ročné servisné prehliadky 1 ks plynový kotol Tiger Condens 18/25 KKZ42-A     Servisná prehliadka kotla v zmysle TP výrobcu, meranie emisií analyzátorom, nastavenie spaľovacieho procesu 1xR</t>
  </si>
  <si>
    <t>REVÍZIA -  Odborná prevádzková prehliadka kotolne podľa vyhl. 25/1984 Zb. 1xR</t>
  </si>
  <si>
    <t>REVÍZIA - kontrola komínov 1x6m v zmysle Zákona č. 314/2011 Z. z. o ochrane pred požiarmi a Vyhlášky Ministerstva vnútra SR č. 401/2007 Z.z. 4 ks kominov-dymovodov</t>
  </si>
  <si>
    <t xml:space="preserve">REVÍZIA - odborné prehliadky a odborné skušky plynových zariadení v zmysle vyhl. 508/2009 Z. z. ; meracie a regulačné zariadenie plynu (sk.Ah) OP 1 x 6m OS 1x3r, (sk.Bg) OS 1x6r; rozvody zemného plynu (sk.Bh) OP 1xr,  OS 1 x 3r ;   plynové spotrbiče (sk.Bh)   OP 1xr                                      </t>
  </si>
  <si>
    <t xml:space="preserve">PRÁCA - ročné servisné prehliadkyv 4 ks plynových kotlov ETI 100E  - 4x116 kW    Servisná prehliadka kotla v zmysle TP výrobcu, meranie emisií analyzátorom, nastavenie spaľovacieho procesu 1xr, </t>
  </si>
  <si>
    <t xml:space="preserve">REVÍZIA - odborná prehliadka a revízia tlakových zariadení v zmysle vyhl. 508/2009 Z. z. (1xročne), vonkajšia prehliadka TNS, tlaková skúška TNS (skúška tesnosti), kontrola tlaku v expanzomate, dotlakovanie na prevádzkovú hodnotu, vystavenie revíznej správy TNS v zmysle STN 07 7401 (sk.Bb) 1xr,  vonkajšia a vnútorná prehliadka kotlov 1xr                                         </t>
  </si>
  <si>
    <t>REVÍZIA - Odborná prevádzková prehliadka kotolne podľa vyhl. 25/1984 Zb.  a v zmysle zákona č. 17/2007 Z. z. 1xr</t>
  </si>
  <si>
    <t xml:space="preserve">REVÍZIA - odborná prehliadka a revízia tlakových zariadení v zmysle vyhl. 508/2009 Z. z. (1xročne), vonkajšia prehliadka TNS, tlaková skúška TNS (skúška tesnosti), kontrola tlaku v expanzomate, dotlakovanie na prevádzkovú hodnotu, vystavenie revíznej správy TNS v zmysle STN 07 7401 (sk.Bb) 1xr,  vonkajšia a vnútorná prehliadka kotlov 1xr                                          </t>
  </si>
  <si>
    <t>PRÁCA - ročné servisné prehliadky 2 ks plynových kotlov ETI 75 - 2x 81 kW, Servisná prehliadka kotla v zmysle TP výrobcu, meranie emisií analyzátorom, nastavenie spaľovacieho procesu 1xr</t>
  </si>
  <si>
    <t>REVÍZIA - kontrola komínov 1x6m v zmysle Zákona č. 314/2011 Z. z. o ochrane pred požiarmi a Vyhlášky Ministerstva vnútra SR č. 401/2007 Z.z. 3 ks komíny-dymovody</t>
  </si>
  <si>
    <t xml:space="preserve">REVÍZIA - odborné prehliadky a odborné skušky plynových zariadení v zmysle vyhl. 508/2009 Z. z. ; meracie a regulačné zariadenie plynu (sk.Ah) OP 1 x 6m OS 1x3r, (sk.Bg) OS 1x6r; rozvody zemného plynu (sk.Bh) OP 1xr,  OS 1 x 3r ; plynové spotrbiče (sk.Bh)  OP 1xr                                      </t>
  </si>
  <si>
    <t>PRÁCA - ročné servisné prehliadky 3 plynových kotlov Viessmann Vitodens 200-W /3x49 kW, Servisná prehliadka kotlov v zmysle TP výrobcu, meranie emisií analyzátorom, nastavenie spaľovacieho procesu 1xr</t>
  </si>
  <si>
    <t>PRÁCA - ročné servisné prehliadky plynových kotlov Viessmann -2x45 kW, kondenzačné. Servisná prehliadka kotla v zmysle TP výrobcu, meranie emisií analyzátorom, nastavenie spaľovacieho procesu 1xr</t>
  </si>
  <si>
    <t>REVÍZIA - kontrola komínov 1x6m v zmysle Zákona č. 314/2011 Z. z. o ochrane pred požiarmi a Vyhlášky Ministerstva vnútra SR č. 401/2007 Z.z. 1 ks kominov-dymovodov</t>
  </si>
  <si>
    <t>PRÁCA - ročné servisné prehliadky 2 ks plynových kotlov Viessmann Vitocrossal 100 CIB – 80 - 2x80kW Servisná prehliadka kotla v zmysle TP výrobcu, meranie emisií analyzátorom, nastavenie spaľovacieho procesu 1xr</t>
  </si>
  <si>
    <t xml:space="preserve">REVÍZIA - odborná prehliadka a revízia tlakových zariadení v zmysle vyhl. 508/2009 Z. z. (1xročne), vonkajšia prehliadka TNS, tlaková skúška TNS (skúška tesnosti), kontrola tlaku v expanzomate, dotlakovanie na prevádzkovú hodnotu, vystavenie revíznej správy TNS v zmysle STN 07 7401 (sk.Bb) 1xr,  vonkajšia a vnútorná prehliadka kotlov 1xR                                          </t>
  </si>
  <si>
    <t>REVÍZIA - kontrola komínov 1x6m v zmysle Zákona č. 314/2011 Z. z. o ochrane pred požiarmi a Vyhlášky Ministerstva vnútra SR č. 401/2007 Z.z. 2 ks kominov-dymovodov</t>
  </si>
  <si>
    <t>REVÍZIA - odborná prehliadka kotolne nad 100 kW, Odborná prevádzková prehliadka kotolne podľa vyhl. 25/1984 Zb. 1xr</t>
  </si>
  <si>
    <t>REVÍZIA - kontrola komínov 1x6m v zmysle Zákona č. 314/2011 Z. z. o ochrane pred požiarmi a Vyhlášky Ministerstva vnútra SR č. 401/2007 Z.z.  viacvrstvový komín-dymovod</t>
  </si>
  <si>
    <t xml:space="preserve">REVÍZIA - odborné prehliadky a odborné skušky plynových zariadení v zmysle vyhl. 508/2009 Z. z. ; meracie a regulačné zariadenie plynu (sk.Ah) OP 1x6m OS 1x3r, (sk.Bg) OS 1x6r; rozvody zemného plynu (sk.Bh) OP 1xr,  OS 1x3r ; plynové spotrbiče (sk.Bh) OP 1xr                                                  </t>
  </si>
  <si>
    <t xml:space="preserve">REVÍZIA - odborné prehliadky a odborné skušky plynových zariadení v zmysle vyhl. 508/2009 Z. z. ; meracie a regulačné zariadenie plynu (sk.Ah) OP 1x6m OS 1x3r, (sk.Bg) OS 1x6r; rozvody zemného plynu (sk.Bh) OP 1xr,  OS 1x3r ;  plynové spotrbiče (sk.Bh)  OP 1xr                                      </t>
  </si>
  <si>
    <t>REVÍZIA - odborné prehliadky a odborné skušky plynových zariadení v zmysle vyhl. 508/2009 Z. z.; meracie a regulačné zariadenie plynu (sk.Ah) OP 1x6m OS 1x3r, (sk.Bg) OS 1x6r; rozvody zemného plynu (sk.Bh) OP 1xr,  OS 1x3r ; plynové spotrbiče (sk.Bh) OP 1xr</t>
  </si>
  <si>
    <t xml:space="preserve">REVÍZIA - odborné prehliadky a odborné skušky plynových zariadení v zmysle vyhl. 508/2009 Z. z.; meracie a regulačné zariadenie plynu (sk.Ah) OP 1x6m OS 1x3r, (sk.Bg) OS 1x6r; rozvody zemného plynu (sk.Bh) OP 1xr, OS 1x3r ; plynové spotrbiče (sk.Bh) OP 1xr                                      </t>
  </si>
  <si>
    <t>PRÁCA - ročné servisné prehliadky 2 ks plynových kotlov Viessmann Vitocrossal 100 CIB – 160  2x160 kW    Servisná prehliadka kotla v zmysle TP výrobcu, meranie emisií analyzátorom, nastavenie spaľovacieho procesu 1xr</t>
  </si>
  <si>
    <t>PRÁCA - ročné servisné prehliadky 2 ks plynových kotlov Viessmann Vitocrossal 100 CIB – 80 2x80kW     Servisná prehliadka kotla v zmysle TP výrobcu, meranie emisií analyzátorom, nastavenie spaľovacieho procesu 1xr</t>
  </si>
  <si>
    <t xml:space="preserve">REVÍZIA - kontrola komínov 1x6m v zmysle Zákona č. 314/2011 Z. z. o ochrane pred požiarmi a Vyhlášky Ministerstva vnútra SR č. 401/2007 Z.z. 1 ks komín-dymovod </t>
  </si>
  <si>
    <t>REVÍZIA - odborné prehliadky a odborné skušky plynových zariadení v zmysle vyhl. 508/2009 Z. z.; rozvody zemného plynu (sk.Bh) OP 1xr,  OS 1x3r ; plynové spotrbiče (sk.Bh) OP 1xr</t>
  </si>
  <si>
    <t>REVÍZIA - kontrola komínov 1x6m v zmysle Zákona č. 314/2011 Z. z. o ochrane pred požiarmi a Vyhlášky Ministerstva vnútra SR č. 401/2007 Z.z. 1 ks komíny-dymovody</t>
  </si>
  <si>
    <t>REVÍZIA - kontrola komínov 1x6m v zmysle Zákona č. 314/2011 Z. z. o ochrane pred požiarmi a Vyhlášky Ministerstva vnútra SR č. 401/2007 Z.z. 1ks komíny-dymovody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</si>
  <si>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</t>
  </si>
  <si>
    <t xml:space="preserve">Obsluha plynovej kotolne - mimo vykurovacieho obdobia -  týždeňná,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</si>
  <si>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  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</si>
  <si>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</t>
  </si>
  <si>
    <t>g)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</si>
  <si>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</si>
  <si>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   </t>
  </si>
  <si>
    <t xml:space="preserve">Obsluha plynovej kotolne - mimo vykurovacieho obdobia -  týždeňná,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</si>
  <si>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</t>
  </si>
  <si>
    <t xml:space="preserve">Obsluha plynovej kotolne - vykurovacie obdobie - denná,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     </t>
  </si>
  <si>
    <t>Kutlíkova Plnička H2O, Bratislava</t>
  </si>
  <si>
    <t xml:space="preserve">REVÍZIA - odborná prehliadka a revízia tlakových zariadení v zmysle vyhl. 508/2009 Z. z. (1xročne), vonkajšia prehliadka TNS, tlaková skúška TNS (skúška tesnosti), kontrola tlaku v expanzomate, dotlakovanie na prevádzkovú hodnotu, vystavenie revíznej správy TNS v zmysle STN 07 7401 (sk.Bb) 1xR,                                          </t>
  </si>
  <si>
    <t xml:space="preserve">Obsluha plynovej kotolne - vykurovacie obdobie - 2xdenne,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   </t>
  </si>
  <si>
    <t xml:space="preserve">Obsluha plynovej kotolne - mimo vykurovacieho obdobia -  2xdenne, návšteva obsluhy kotolne (kuriča),počas pracovného volna je kotolna bez obsluhy. Kontrola plynovej kotolne - kontrola kotlov a vykurovania, Vedenie prevádzkového denníka kotolne, Mesačná komplexná kotrola plynovej ktolne s predpísanými skúškami, Vyhodnocovanie spotreby energií-vedenie energetického výkazu   </t>
  </si>
  <si>
    <t xml:space="preserve">Obsluha plynovej kotolne - mimo vykurovacieho obdobia -  denná, návšteva obsluhy kotolne (kuriča),počas pracovného volna je kotolna bez obsluhy. Kontrola plynovej kotolne - kontrola kotlov a vykurovania, Vedenie prevádzkového denníka kotolne, Mesačná komplexná kotrola plynovej ktolne s predpísanými skúškami, Vyhodnocovanie spotreby energií-vedenie energetického výkazu   </t>
  </si>
  <si>
    <t>h)</t>
  </si>
  <si>
    <t xml:space="preserve">REVÍZIA - odborné prehliadka a odborné skúška ohrievača TÚV podľa STN 060830 a Zák.č. 124/2006 Z.z. v znp. </t>
  </si>
  <si>
    <t>Kutlíkova 4, Bratislava, administratívna budova</t>
  </si>
  <si>
    <t xml:space="preserve">Obsluha plynovej kotolne - vykurovacie obdobie - 2x denne,  návšteva obsluhy kotolne (kuriča) Kontrola plynovej kotolne - kontrola kotlov a vykurovania, Vedenie prevádzkového denníka kotolne, Mesačná komplexná kotrola plynovej ktolne s predpísanými skúškami, Vyhodnocovanie spotreby energií-vedenie energetického výkazu                                                 </t>
  </si>
  <si>
    <t xml:space="preserve">Obsluha plynovej kotolne - mimo vykurovacieho obdobia -  1x denne návšteva obsluhy kotolne (kuriča) Kontrola plynovej kotolne - kontrola kotlov a vykurovania, Vedenie prevádzkového denníka kotolne, Mesačná komplexná kotrola plynovej ktolne s predpísanými skúškami, Vyhodnocovanie spotreby energií-vedenie energetického výkazu   </t>
  </si>
  <si>
    <t xml:space="preserve">Obsluha kotolne tepelné čerpadla - vykurovacie denná,  návšteva obsluhy kotolne (kuriča) Kontrola kotolne - kontrola tepelnych čerpadiel a vykurovania, Vedenie prevádzkového denníka kotolne, Mesačná komplexná kotrola ktolne s predpísanými skúškami, Vyhodnocovanie spotreby energií-vedenie energetického výkazu                                                 </t>
  </si>
  <si>
    <t>Pri Šajbách 2A byt, Bratislava</t>
  </si>
  <si>
    <t>CENA SPOLU za položky 1.-13. v EUR bez DPH</t>
  </si>
  <si>
    <t>CENA SPOLU v EUR bez DPH za položku č. 13</t>
  </si>
  <si>
    <t>CENA SPOLU v EUR bez DPH za položku č. 12</t>
  </si>
  <si>
    <t>CENA SPOLU v EUR bez DPH za položku č. 11</t>
  </si>
  <si>
    <t>CENA SPOLU v EUR bez DPH za položku č. 10</t>
  </si>
  <si>
    <t>CENA SPOLU v EUR bez DPH za položku č. 9</t>
  </si>
  <si>
    <t>CENA SPOLU v EUR bez DPH za položku č. 8</t>
  </si>
  <si>
    <t>CENA SPOLU v EUR bez DPH za položku č. 7</t>
  </si>
  <si>
    <t>CENA SPOLU v EUR bez DPH za položku č. 6</t>
  </si>
  <si>
    <t>CENA SPOLU v EUR bez DPH za položku č. 5</t>
  </si>
  <si>
    <t>CENA SPOLU v EUR bez DPH za položku č. 4</t>
  </si>
  <si>
    <t>CENA SPOLU v EUR bez DPH za položku č. 3</t>
  </si>
  <si>
    <t>CENA SPOLU v EUR bez DPH za položku č. 2</t>
  </si>
  <si>
    <t>CENA SPOLU v EUR bez DPH za položku č. 1</t>
  </si>
  <si>
    <t>P.č.</t>
  </si>
  <si>
    <t>Jednotková cena v EUR bez DPH</t>
  </si>
  <si>
    <t>Cena v EUR bez DPH za 1 rok 
(jednotková cena x počet jednotiek)</t>
  </si>
  <si>
    <t xml:space="preserve">REVÍZIA - kontrola komínov 1x6m v zmysle Zákona č. 314/2011 Z. z. o ochrane pred požiarmi a Vyhlášky Ministerstva vnútra SR č. 401/2007 Z.z. viacvrstvový komín-dymovod </t>
  </si>
  <si>
    <t xml:space="preserve">REVÍZIA - kontrola komínov 1xR v zmysle Zákona č. 314/2011 Z. z. o ochrane pred požiarmi a Vyhlášky Ministerstva vnútra SR č. 401/2007 Z.z. 1 ks komín-dymovod </t>
  </si>
  <si>
    <t xml:space="preserve">REVÍZIA - odborné prehliadky a revízie tlakových zariadení v zmysle vyhl. 508/2009 Z. z. 1x ročne  vonkajšia a vnútorná prehliadka kotlov Vonkajšia prehliadka TNS, tlaková skúška TNS (skúška tesnosti), kontrola tlaku v expanzomate, dotlakovanie na prevádzkovú hodnotu, vystavenie revíznej správy TNS v zmysle STN 07 7401 (sk.Bb) 1xr                                          </t>
  </si>
  <si>
    <t>PRÁCA - ročné servisné prehliadky plynových kotlov: 3 ks Viessmann Vitodens 200-W - 3x 49 kW  Servisná prehliadka kotla v zmysle TP výrobcu, meranie emisií analyzátorom, nastavenie spaľovacieho procesu 1xr</t>
  </si>
  <si>
    <t>REVÍZIA - odborné prehliadky a skúšky tlakových zariadení v zmysle vyhl. 508/2009 Z. z. 1x ročne,  vonkajšia prehliadka TNS, tlaková skúška TNS (skúška tesnosti), kontrola tlaku v expanzomate, dotlakovanie na prevádzkovú hodnotu, vystavenie revíznej správy TNS v zmysle STN 07 7401 (sk.Bb) 1xr  vonkajšia a vnútorná prehliadka kotlov  1xr</t>
  </si>
  <si>
    <t xml:space="preserve">REVÍZIA - odborná  prehliadka a odborná skúška ohrievača TÚV podľa STN 060830 a Zák.č. 124/2006 Z.z. v znp. </t>
  </si>
  <si>
    <t>Cena v EUR bez DPH za 3 roky 
(cena/rok x  3 roky)</t>
  </si>
  <si>
    <t xml:space="preserve">REVÍZIA - odborné prehliadky a odborné skušky plynových zariadení v zmysle vyhl. 508/2009 Z. z.; meracie a regulačné zariadenie plynu (sk.Ah) OP 1x6m OS 1x3r, (sk.Bg) OS 1x6r; rozvody zemného plynu (sk.Bh) OP 1xr,  OS 1 x 3r ; plynové spotrebiče (sk.Bh) OP 1xr                                      </t>
  </si>
  <si>
    <t>PRÁCA - ročné servisné prehliadky 2 ks plynových kotlov Buderus Logano Plus GB 402 - 2x 395 kW     Servisná prehliadka kotla v zmysle TP výrobcu, meranie emisií analyzátorom, nastavenie spaľovacieho procesu 1xR</t>
  </si>
  <si>
    <t xml:space="preserve">Cenová kalkulácia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</si>
</sst>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0" fillId="2" borderId="8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wrapText="1"/>
    </xf>
    <xf numFmtId="16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8" fillId="4" borderId="15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2" fillId="5" borderId="17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/>
    </xf>
    <xf numFmtId="164" fontId="5" fillId="5" borderId="7" xfId="0" applyNumberFormat="1" applyFont="1" applyFill="1" applyBorder="1" applyAlignment="1">
      <alignment horizontal="center" vertical="center"/>
    </xf>
    <xf numFmtId="164" fontId="5" fillId="5" borderId="16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9"/>
  <sheetViews>
    <sheetView tabSelected="1" view="pageBreakPreview" zoomScale="80" zoomScaleNormal="80" zoomScaleSheetLayoutView="80" workbookViewId="0">
      <selection activeCell="B2" sqref="B2"/>
    </sheetView>
  </sheetViews>
  <sheetFormatPr defaultColWidth="8.7109375" defaultRowHeight="15" x14ac:dyDescent="0.25"/>
  <cols>
    <col min="1" max="1" width="6.28515625" style="1" bestFit="1" customWidth="1"/>
    <col min="2" max="2" width="114.7109375" bestFit="1" customWidth="1"/>
    <col min="3" max="3" width="17.28515625" style="2" bestFit="1" customWidth="1"/>
    <col min="4" max="4" width="8.7109375" style="1" bestFit="1" customWidth="1"/>
    <col min="5" max="5" width="14" style="1" customWidth="1"/>
    <col min="6" max="6" width="17" style="1" customWidth="1"/>
    <col min="7" max="7" width="17.42578125" style="1" customWidth="1"/>
    <col min="8" max="8" width="10.28515625" bestFit="1" customWidth="1"/>
  </cols>
  <sheetData>
    <row r="1" spans="1:8" ht="18.75" x14ac:dyDescent="0.3">
      <c r="B1" s="19" t="s">
        <v>119</v>
      </c>
      <c r="C1" s="24" t="s">
        <v>39</v>
      </c>
    </row>
    <row r="2" spans="1:8" ht="19.5" thickBot="1" x14ac:dyDescent="0.35">
      <c r="A2" s="1" t="s">
        <v>107</v>
      </c>
      <c r="B2" s="20" t="s">
        <v>28</v>
      </c>
    </row>
    <row r="3" spans="1:8" ht="22.15" customHeight="1" x14ac:dyDescent="0.25">
      <c r="A3" s="54" t="s">
        <v>0</v>
      </c>
      <c r="B3" s="61" t="s">
        <v>9</v>
      </c>
      <c r="C3" s="62"/>
      <c r="D3" s="62"/>
      <c r="E3" s="62"/>
      <c r="F3" s="62"/>
      <c r="G3" s="63"/>
    </row>
    <row r="4" spans="1:8" s="3" customFormat="1" ht="75" x14ac:dyDescent="0.25">
      <c r="A4" s="12"/>
      <c r="B4" s="13" t="s">
        <v>7</v>
      </c>
      <c r="C4" s="21" t="s">
        <v>108</v>
      </c>
      <c r="D4" s="13" t="s">
        <v>8</v>
      </c>
      <c r="E4" s="22" t="s">
        <v>38</v>
      </c>
      <c r="F4" s="23" t="s">
        <v>109</v>
      </c>
      <c r="G4" s="23" t="s">
        <v>116</v>
      </c>
    </row>
    <row r="5" spans="1:8" s="4" customFormat="1" ht="45" x14ac:dyDescent="0.25">
      <c r="A5" s="5" t="s">
        <v>30</v>
      </c>
      <c r="B5" s="6" t="s">
        <v>71</v>
      </c>
      <c r="C5" s="17">
        <v>0</v>
      </c>
      <c r="D5" s="8" t="s">
        <v>29</v>
      </c>
      <c r="E5" s="8">
        <v>7</v>
      </c>
      <c r="F5" s="7">
        <f>C5*E5</f>
        <v>0</v>
      </c>
      <c r="G5" s="7">
        <f>F5*3</f>
        <v>0</v>
      </c>
    </row>
    <row r="6" spans="1:8" s="4" customFormat="1" ht="45" x14ac:dyDescent="0.25">
      <c r="A6" s="5" t="s">
        <v>31</v>
      </c>
      <c r="B6" s="6" t="s">
        <v>72</v>
      </c>
      <c r="C6" s="17">
        <v>0</v>
      </c>
      <c r="D6" s="8" t="str">
        <f>$D$5</f>
        <v>mesiac</v>
      </c>
      <c r="E6" s="8">
        <v>5</v>
      </c>
      <c r="F6" s="7">
        <f t="shared" ref="F6:F12" si="0">C6*E6</f>
        <v>0</v>
      </c>
      <c r="G6" s="7">
        <f t="shared" ref="G6:G13" si="1">F6*3</f>
        <v>0</v>
      </c>
    </row>
    <row r="7" spans="1:8" s="4" customFormat="1" ht="40.5" customHeight="1" x14ac:dyDescent="0.25">
      <c r="A7" s="5" t="s">
        <v>32</v>
      </c>
      <c r="B7" s="6" t="s">
        <v>113</v>
      </c>
      <c r="C7" s="17">
        <v>0</v>
      </c>
      <c r="D7" s="8" t="s">
        <v>37</v>
      </c>
      <c r="E7" s="8">
        <v>1</v>
      </c>
      <c r="F7" s="7">
        <f t="shared" si="0"/>
        <v>0</v>
      </c>
      <c r="G7" s="7">
        <f t="shared" si="1"/>
        <v>0</v>
      </c>
      <c r="H7" s="9"/>
    </row>
    <row r="8" spans="1:8" s="4" customFormat="1" ht="43.5" customHeight="1" x14ac:dyDescent="0.25">
      <c r="A8" s="5" t="s">
        <v>33</v>
      </c>
      <c r="B8" s="6" t="s">
        <v>117</v>
      </c>
      <c r="C8" s="17">
        <v>0</v>
      </c>
      <c r="D8" s="8" t="s">
        <v>37</v>
      </c>
      <c r="E8" s="8">
        <v>1</v>
      </c>
      <c r="F8" s="7">
        <f t="shared" si="0"/>
        <v>0</v>
      </c>
      <c r="G8" s="7">
        <f t="shared" si="1"/>
        <v>0</v>
      </c>
    </row>
    <row r="9" spans="1:8" s="4" customFormat="1" ht="45" x14ac:dyDescent="0.25">
      <c r="A9" s="5" t="s">
        <v>34</v>
      </c>
      <c r="B9" s="6" t="s">
        <v>49</v>
      </c>
      <c r="C9" s="57">
        <v>0</v>
      </c>
      <c r="D9" s="8" t="s">
        <v>37</v>
      </c>
      <c r="E9" s="8">
        <v>1</v>
      </c>
      <c r="F9" s="7">
        <f t="shared" si="0"/>
        <v>0</v>
      </c>
      <c r="G9" s="7">
        <f t="shared" si="1"/>
        <v>0</v>
      </c>
    </row>
    <row r="10" spans="1:8" s="4" customFormat="1" x14ac:dyDescent="0.25">
      <c r="A10" s="5" t="s">
        <v>35</v>
      </c>
      <c r="B10" s="6" t="s">
        <v>48</v>
      </c>
      <c r="C10" s="57">
        <v>0</v>
      </c>
      <c r="D10" s="8" t="s">
        <v>37</v>
      </c>
      <c r="E10" s="8">
        <v>1</v>
      </c>
      <c r="F10" s="7">
        <f t="shared" si="0"/>
        <v>0</v>
      </c>
      <c r="G10" s="7">
        <f t="shared" si="1"/>
        <v>0</v>
      </c>
    </row>
    <row r="11" spans="1:8" s="4" customFormat="1" ht="30" x14ac:dyDescent="0.25">
      <c r="A11" s="10" t="s">
        <v>75</v>
      </c>
      <c r="B11" s="6" t="s">
        <v>51</v>
      </c>
      <c r="C11" s="58">
        <v>0</v>
      </c>
      <c r="D11" s="8" t="s">
        <v>37</v>
      </c>
      <c r="E11" s="11">
        <v>2</v>
      </c>
      <c r="F11" s="7">
        <f t="shared" si="0"/>
        <v>0</v>
      </c>
      <c r="G11" s="7">
        <f t="shared" si="1"/>
        <v>0</v>
      </c>
    </row>
    <row r="12" spans="1:8" ht="20.25" customHeight="1" x14ac:dyDescent="0.25">
      <c r="A12" s="10" t="s">
        <v>86</v>
      </c>
      <c r="B12" s="40" t="s">
        <v>87</v>
      </c>
      <c r="C12" s="58">
        <v>0</v>
      </c>
      <c r="D12" s="8" t="s">
        <v>37</v>
      </c>
      <c r="E12" s="11">
        <v>1</v>
      </c>
      <c r="F12" s="7">
        <f t="shared" si="0"/>
        <v>0</v>
      </c>
      <c r="G12" s="7">
        <f t="shared" si="1"/>
        <v>0</v>
      </c>
    </row>
    <row r="13" spans="1:8" ht="24" customHeight="1" thickBot="1" x14ac:dyDescent="0.3">
      <c r="A13" s="16"/>
      <c r="B13" s="64" t="s">
        <v>106</v>
      </c>
      <c r="C13" s="65"/>
      <c r="D13" s="65"/>
      <c r="E13" s="66"/>
      <c r="F13" s="52">
        <f>SUM(F5:F12)</f>
        <v>0</v>
      </c>
      <c r="G13" s="52">
        <f t="shared" si="1"/>
        <v>0</v>
      </c>
    </row>
    <row r="14" spans="1:8" ht="15.75" thickBot="1" x14ac:dyDescent="0.3"/>
    <row r="15" spans="1:8" ht="22.15" customHeight="1" x14ac:dyDescent="0.25">
      <c r="A15" s="54" t="s">
        <v>1</v>
      </c>
      <c r="B15" s="61" t="s">
        <v>11</v>
      </c>
      <c r="C15" s="62"/>
      <c r="D15" s="62"/>
      <c r="E15" s="62"/>
      <c r="F15" s="62"/>
      <c r="G15" s="63"/>
    </row>
    <row r="16" spans="1:8" ht="75" x14ac:dyDescent="0.25">
      <c r="A16" s="12"/>
      <c r="B16" s="13" t="s">
        <v>7</v>
      </c>
      <c r="C16" s="21" t="s">
        <v>108</v>
      </c>
      <c r="D16" s="13" t="s">
        <v>8</v>
      </c>
      <c r="E16" s="22" t="s">
        <v>38</v>
      </c>
      <c r="F16" s="23" t="s">
        <v>109</v>
      </c>
      <c r="G16" s="23" t="s">
        <v>116</v>
      </c>
    </row>
    <row r="17" spans="1:7" s="4" customFormat="1" ht="45" x14ac:dyDescent="0.25">
      <c r="A17" s="5" t="s">
        <v>30</v>
      </c>
      <c r="B17" s="6" t="s">
        <v>73</v>
      </c>
      <c r="C17" s="17">
        <v>0</v>
      </c>
      <c r="D17" s="8" t="s">
        <v>29</v>
      </c>
      <c r="E17" s="8">
        <v>7</v>
      </c>
      <c r="F17" s="7">
        <f>C17*E17</f>
        <v>0</v>
      </c>
      <c r="G17" s="7">
        <f>F17*3</f>
        <v>0</v>
      </c>
    </row>
    <row r="18" spans="1:7" s="4" customFormat="1" ht="43.5" customHeight="1" x14ac:dyDescent="0.25">
      <c r="A18" s="5" t="s">
        <v>31</v>
      </c>
      <c r="B18" s="6" t="s">
        <v>85</v>
      </c>
      <c r="C18" s="17">
        <v>0</v>
      </c>
      <c r="D18" s="8" t="str">
        <f t="shared" ref="D18:E18" si="2">D6</f>
        <v>mesiac</v>
      </c>
      <c r="E18" s="8">
        <f t="shared" si="2"/>
        <v>5</v>
      </c>
      <c r="F18" s="7">
        <f t="shared" ref="F18:F24" si="3">C18*E18</f>
        <v>0</v>
      </c>
      <c r="G18" s="7">
        <f t="shared" ref="G18:G24" si="4">F18*3</f>
        <v>0</v>
      </c>
    </row>
    <row r="19" spans="1:7" s="4" customFormat="1" ht="30" x14ac:dyDescent="0.25">
      <c r="A19" s="5" t="s">
        <v>32</v>
      </c>
      <c r="B19" s="6" t="s">
        <v>50</v>
      </c>
      <c r="C19" s="17">
        <v>0</v>
      </c>
      <c r="D19" s="8" t="s">
        <v>37</v>
      </c>
      <c r="E19" s="8">
        <v>1</v>
      </c>
      <c r="F19" s="7">
        <f t="shared" si="3"/>
        <v>0</v>
      </c>
      <c r="G19" s="7">
        <f t="shared" si="4"/>
        <v>0</v>
      </c>
    </row>
    <row r="20" spans="1:7" s="4" customFormat="1" ht="56.25" customHeight="1" x14ac:dyDescent="0.25">
      <c r="A20" s="5" t="s">
        <v>33</v>
      </c>
      <c r="B20" s="6" t="s">
        <v>45</v>
      </c>
      <c r="C20" s="17">
        <v>0</v>
      </c>
      <c r="D20" s="8" t="s">
        <v>37</v>
      </c>
      <c r="E20" s="8">
        <v>1</v>
      </c>
      <c r="F20" s="7">
        <f t="shared" si="3"/>
        <v>0</v>
      </c>
      <c r="G20" s="7">
        <f t="shared" si="4"/>
        <v>0</v>
      </c>
    </row>
    <row r="21" spans="1:7" s="4" customFormat="1" ht="45" x14ac:dyDescent="0.25">
      <c r="A21" s="5" t="s">
        <v>34</v>
      </c>
      <c r="B21" s="6" t="s">
        <v>114</v>
      </c>
      <c r="C21" s="17">
        <v>0</v>
      </c>
      <c r="D21" s="8" t="s">
        <v>37</v>
      </c>
      <c r="E21" s="8">
        <v>1</v>
      </c>
      <c r="F21" s="7">
        <f t="shared" si="3"/>
        <v>0</v>
      </c>
      <c r="G21" s="7">
        <f t="shared" si="4"/>
        <v>0</v>
      </c>
    </row>
    <row r="22" spans="1:7" s="4" customFormat="1" x14ac:dyDescent="0.25">
      <c r="A22" s="5" t="s">
        <v>35</v>
      </c>
      <c r="B22" s="6" t="s">
        <v>48</v>
      </c>
      <c r="C22" s="17">
        <v>0</v>
      </c>
      <c r="D22" s="8" t="s">
        <v>37</v>
      </c>
      <c r="E22" s="8">
        <v>1</v>
      </c>
      <c r="F22" s="7">
        <f t="shared" si="3"/>
        <v>0</v>
      </c>
      <c r="G22" s="7">
        <f t="shared" si="4"/>
        <v>0</v>
      </c>
    </row>
    <row r="23" spans="1:7" ht="30" x14ac:dyDescent="0.25">
      <c r="A23" s="36" t="s">
        <v>75</v>
      </c>
      <c r="B23" s="6" t="s">
        <v>69</v>
      </c>
      <c r="C23" s="34">
        <v>0</v>
      </c>
      <c r="D23" s="30" t="s">
        <v>37</v>
      </c>
      <c r="E23" s="35">
        <v>2</v>
      </c>
      <c r="F23" s="7">
        <f t="shared" si="3"/>
        <v>0</v>
      </c>
      <c r="G23" s="7">
        <f t="shared" si="4"/>
        <v>0</v>
      </c>
    </row>
    <row r="24" spans="1:7" x14ac:dyDescent="0.25">
      <c r="A24" s="36" t="s">
        <v>86</v>
      </c>
      <c r="B24" s="40" t="s">
        <v>115</v>
      </c>
      <c r="C24" s="34">
        <v>0</v>
      </c>
      <c r="D24" s="30" t="s">
        <v>37</v>
      </c>
      <c r="E24" s="35">
        <v>1</v>
      </c>
      <c r="F24" s="7">
        <f t="shared" si="3"/>
        <v>0</v>
      </c>
      <c r="G24" s="7">
        <f t="shared" si="4"/>
        <v>0</v>
      </c>
    </row>
    <row r="25" spans="1:7" ht="24" customHeight="1" thickBot="1" x14ac:dyDescent="0.3">
      <c r="A25" s="16"/>
      <c r="B25" s="64" t="s">
        <v>105</v>
      </c>
      <c r="C25" s="65"/>
      <c r="D25" s="65"/>
      <c r="E25" s="66"/>
      <c r="F25" s="59">
        <f>SUM(F17:F24)</f>
        <v>0</v>
      </c>
      <c r="G25" s="52">
        <f>SUM(G17:G24)</f>
        <v>0</v>
      </c>
    </row>
    <row r="26" spans="1:7" ht="15.75" thickBot="1" x14ac:dyDescent="0.3"/>
    <row r="27" spans="1:7" ht="21" customHeight="1" x14ac:dyDescent="0.25">
      <c r="A27" s="54" t="s">
        <v>2</v>
      </c>
      <c r="B27" s="61" t="s">
        <v>12</v>
      </c>
      <c r="C27" s="62"/>
      <c r="D27" s="62"/>
      <c r="E27" s="62"/>
      <c r="F27" s="62"/>
      <c r="G27" s="63"/>
    </row>
    <row r="28" spans="1:7" ht="75" x14ac:dyDescent="0.25">
      <c r="A28" s="12"/>
      <c r="B28" s="13" t="s">
        <v>7</v>
      </c>
      <c r="C28" s="21" t="s">
        <v>108</v>
      </c>
      <c r="D28" s="13" t="s">
        <v>8</v>
      </c>
      <c r="E28" s="22" t="s">
        <v>38</v>
      </c>
      <c r="F28" s="23" t="s">
        <v>109</v>
      </c>
      <c r="G28" s="23" t="s">
        <v>116</v>
      </c>
    </row>
    <row r="29" spans="1:7" s="4" customFormat="1" ht="45" x14ac:dyDescent="0.25">
      <c r="A29" s="5" t="s">
        <v>30</v>
      </c>
      <c r="B29" s="6" t="s">
        <v>74</v>
      </c>
      <c r="C29" s="17">
        <v>0</v>
      </c>
      <c r="D29" s="8" t="s">
        <v>29</v>
      </c>
      <c r="E29" s="8">
        <v>7</v>
      </c>
      <c r="F29" s="7">
        <f>C29*E29</f>
        <v>0</v>
      </c>
      <c r="G29" s="7">
        <f>F29*3</f>
        <v>0</v>
      </c>
    </row>
    <row r="30" spans="1:7" s="4" customFormat="1" x14ac:dyDescent="0.25">
      <c r="A30" s="5" t="s">
        <v>31</v>
      </c>
      <c r="B30" s="32"/>
      <c r="C30" s="41"/>
      <c r="D30" s="42"/>
      <c r="E30" s="42"/>
      <c r="F30" s="42"/>
      <c r="G30" s="43"/>
    </row>
    <row r="31" spans="1:7" s="4" customFormat="1" ht="32.25" customHeight="1" x14ac:dyDescent="0.25">
      <c r="A31" s="5" t="s">
        <v>32</v>
      </c>
      <c r="B31" s="6" t="s">
        <v>53</v>
      </c>
      <c r="C31" s="17">
        <v>0</v>
      </c>
      <c r="D31" s="8" t="s">
        <v>37</v>
      </c>
      <c r="E31" s="8">
        <v>1</v>
      </c>
      <c r="F31" s="7">
        <f>C31*E31</f>
        <v>0</v>
      </c>
      <c r="G31" s="7">
        <f>F31*3</f>
        <v>0</v>
      </c>
    </row>
    <row r="32" spans="1:7" s="4" customFormat="1" ht="45" x14ac:dyDescent="0.25">
      <c r="A32" s="5" t="s">
        <v>33</v>
      </c>
      <c r="B32" s="6" t="s">
        <v>52</v>
      </c>
      <c r="C32" s="17">
        <v>0</v>
      </c>
      <c r="D32" s="8" t="s">
        <v>37</v>
      </c>
      <c r="E32" s="8">
        <v>1</v>
      </c>
      <c r="F32" s="7">
        <f t="shared" ref="F32:F35" si="5">C32*E32</f>
        <v>0</v>
      </c>
      <c r="G32" s="7">
        <f t="shared" ref="G32:G35" si="6">F32*3</f>
        <v>0</v>
      </c>
    </row>
    <row r="33" spans="1:7" s="4" customFormat="1" ht="45" x14ac:dyDescent="0.25">
      <c r="A33" s="5" t="s">
        <v>34</v>
      </c>
      <c r="B33" s="6" t="s">
        <v>112</v>
      </c>
      <c r="C33" s="17">
        <v>0</v>
      </c>
      <c r="D33" s="8" t="s">
        <v>37</v>
      </c>
      <c r="E33" s="8">
        <v>1</v>
      </c>
      <c r="F33" s="7">
        <f t="shared" si="5"/>
        <v>0</v>
      </c>
      <c r="G33" s="7">
        <f t="shared" si="6"/>
        <v>0</v>
      </c>
    </row>
    <row r="34" spans="1:7" s="4" customFormat="1" x14ac:dyDescent="0.25">
      <c r="A34" s="38" t="s">
        <v>35</v>
      </c>
      <c r="B34" s="6" t="s">
        <v>48</v>
      </c>
      <c r="C34" s="39">
        <v>0</v>
      </c>
      <c r="D34" s="30"/>
      <c r="E34" s="30"/>
      <c r="F34" s="7">
        <f t="shared" si="5"/>
        <v>0</v>
      </c>
      <c r="G34" s="7">
        <f t="shared" si="6"/>
        <v>0</v>
      </c>
    </row>
    <row r="35" spans="1:7" s="4" customFormat="1" ht="30" x14ac:dyDescent="0.25">
      <c r="A35" s="36" t="s">
        <v>75</v>
      </c>
      <c r="B35" s="37" t="s">
        <v>70</v>
      </c>
      <c r="C35" s="34">
        <v>0</v>
      </c>
      <c r="D35" s="30" t="s">
        <v>37</v>
      </c>
      <c r="E35" s="35">
        <v>2</v>
      </c>
      <c r="F35" s="7">
        <f t="shared" si="5"/>
        <v>0</v>
      </c>
      <c r="G35" s="7">
        <f t="shared" si="6"/>
        <v>0</v>
      </c>
    </row>
    <row r="36" spans="1:7" s="4" customFormat="1" x14ac:dyDescent="0.25">
      <c r="A36" s="36" t="s">
        <v>86</v>
      </c>
      <c r="B36" s="40" t="s">
        <v>115</v>
      </c>
      <c r="C36" s="44"/>
      <c r="D36" s="42"/>
      <c r="E36" s="45"/>
      <c r="F36" s="45"/>
      <c r="G36" s="43"/>
    </row>
    <row r="37" spans="1:7" ht="24" customHeight="1" thickBot="1" x14ac:dyDescent="0.3">
      <c r="A37" s="16"/>
      <c r="B37" s="64" t="s">
        <v>104</v>
      </c>
      <c r="C37" s="65"/>
      <c r="D37" s="65"/>
      <c r="E37" s="66"/>
      <c r="F37" s="59">
        <f>SUM(F29:F36)</f>
        <v>0</v>
      </c>
      <c r="G37" s="52">
        <f>SUM(G29:G36)</f>
        <v>0</v>
      </c>
    </row>
    <row r="38" spans="1:7" ht="15.75" thickBot="1" x14ac:dyDescent="0.3"/>
    <row r="39" spans="1:7" ht="19.899999999999999" customHeight="1" x14ac:dyDescent="0.25">
      <c r="A39" s="54" t="s">
        <v>3</v>
      </c>
      <c r="B39" s="61" t="s">
        <v>27</v>
      </c>
      <c r="C39" s="62"/>
      <c r="D39" s="62"/>
      <c r="E39" s="62"/>
      <c r="F39" s="62"/>
      <c r="G39" s="63"/>
    </row>
    <row r="40" spans="1:7" ht="75" x14ac:dyDescent="0.25">
      <c r="A40" s="12"/>
      <c r="B40" s="13" t="s">
        <v>7</v>
      </c>
      <c r="C40" s="21" t="s">
        <v>108</v>
      </c>
      <c r="D40" s="13" t="s">
        <v>8</v>
      </c>
      <c r="E40" s="22" t="s">
        <v>38</v>
      </c>
      <c r="F40" s="23" t="s">
        <v>109</v>
      </c>
      <c r="G40" s="23" t="s">
        <v>116</v>
      </c>
    </row>
    <row r="41" spans="1:7" s="4" customFormat="1" ht="45" x14ac:dyDescent="0.25">
      <c r="A41" s="5" t="s">
        <v>30</v>
      </c>
      <c r="B41" s="6" t="s">
        <v>89</v>
      </c>
      <c r="C41" s="17">
        <v>0</v>
      </c>
      <c r="D41" s="8" t="s">
        <v>29</v>
      </c>
      <c r="E41" s="8">
        <v>7</v>
      </c>
      <c r="F41" s="7">
        <f>C41*E41</f>
        <v>0</v>
      </c>
      <c r="G41" s="7">
        <f>F41*3</f>
        <v>0</v>
      </c>
    </row>
    <row r="42" spans="1:7" s="4" customFormat="1" ht="45" x14ac:dyDescent="0.25">
      <c r="A42" s="5" t="s">
        <v>31</v>
      </c>
      <c r="B42" s="6" t="s">
        <v>90</v>
      </c>
      <c r="C42" s="17">
        <v>0</v>
      </c>
      <c r="D42" s="8" t="str">
        <f t="shared" ref="D42" si="7">D41</f>
        <v>mesiac</v>
      </c>
      <c r="E42" s="8">
        <v>5</v>
      </c>
      <c r="F42" s="7">
        <f>C42*E42</f>
        <v>0</v>
      </c>
      <c r="G42" s="7">
        <f t="shared" ref="G42:G48" si="8">F42*3</f>
        <v>0</v>
      </c>
    </row>
    <row r="43" spans="1:7" s="4" customFormat="1" ht="30" x14ac:dyDescent="0.25">
      <c r="A43" s="5" t="s">
        <v>32</v>
      </c>
      <c r="B43" s="6" t="s">
        <v>54</v>
      </c>
      <c r="C43" s="17">
        <v>0</v>
      </c>
      <c r="D43" s="8" t="s">
        <v>37</v>
      </c>
      <c r="E43" s="8">
        <v>1</v>
      </c>
      <c r="F43" s="7">
        <f t="shared" ref="F43:F48" si="9">C43*E43</f>
        <v>0</v>
      </c>
      <c r="G43" s="7">
        <f t="shared" si="8"/>
        <v>0</v>
      </c>
    </row>
    <row r="44" spans="1:7" s="4" customFormat="1" ht="31.5" customHeight="1" x14ac:dyDescent="0.25">
      <c r="A44" s="5" t="s">
        <v>33</v>
      </c>
      <c r="B44" s="6" t="s">
        <v>62</v>
      </c>
      <c r="C44" s="17">
        <v>0</v>
      </c>
      <c r="D44" s="8" t="s">
        <v>37</v>
      </c>
      <c r="E44" s="8">
        <v>1</v>
      </c>
      <c r="F44" s="7">
        <f t="shared" si="9"/>
        <v>0</v>
      </c>
      <c r="G44" s="7">
        <f t="shared" si="8"/>
        <v>0</v>
      </c>
    </row>
    <row r="45" spans="1:7" s="4" customFormat="1" ht="45" customHeight="1" x14ac:dyDescent="0.25">
      <c r="A45" s="5" t="s">
        <v>34</v>
      </c>
      <c r="B45" s="6" t="s">
        <v>49</v>
      </c>
      <c r="C45" s="17">
        <v>0</v>
      </c>
      <c r="D45" s="8" t="s">
        <v>37</v>
      </c>
      <c r="E45" s="8">
        <v>1</v>
      </c>
      <c r="F45" s="7">
        <f t="shared" si="9"/>
        <v>0</v>
      </c>
      <c r="G45" s="7">
        <f t="shared" si="8"/>
        <v>0</v>
      </c>
    </row>
    <row r="46" spans="1:7" s="4" customFormat="1" x14ac:dyDescent="0.25">
      <c r="A46" s="5" t="s">
        <v>35</v>
      </c>
      <c r="B46" s="6" t="s">
        <v>36</v>
      </c>
      <c r="C46" s="17">
        <v>0</v>
      </c>
      <c r="D46" s="8" t="s">
        <v>37</v>
      </c>
      <c r="E46" s="8">
        <v>1</v>
      </c>
      <c r="F46" s="7">
        <f t="shared" si="9"/>
        <v>0</v>
      </c>
      <c r="G46" s="7">
        <f t="shared" si="8"/>
        <v>0</v>
      </c>
    </row>
    <row r="47" spans="1:7" ht="30" x14ac:dyDescent="0.25">
      <c r="A47" s="36" t="s">
        <v>75</v>
      </c>
      <c r="B47" s="6" t="s">
        <v>55</v>
      </c>
      <c r="C47" s="34">
        <v>0</v>
      </c>
      <c r="D47" s="30" t="s">
        <v>37</v>
      </c>
      <c r="E47" s="35">
        <v>2</v>
      </c>
      <c r="F47" s="7">
        <f t="shared" si="9"/>
        <v>0</v>
      </c>
      <c r="G47" s="7">
        <f t="shared" si="8"/>
        <v>0</v>
      </c>
    </row>
    <row r="48" spans="1:7" x14ac:dyDescent="0.25">
      <c r="A48" s="36" t="s">
        <v>86</v>
      </c>
      <c r="B48" s="40" t="s">
        <v>87</v>
      </c>
      <c r="C48" s="34">
        <v>0</v>
      </c>
      <c r="D48" s="30" t="s">
        <v>37</v>
      </c>
      <c r="E48" s="35">
        <v>1</v>
      </c>
      <c r="F48" s="7">
        <f t="shared" si="9"/>
        <v>0</v>
      </c>
      <c r="G48" s="7">
        <f t="shared" si="8"/>
        <v>0</v>
      </c>
    </row>
    <row r="49" spans="1:8" ht="24" customHeight="1" thickBot="1" x14ac:dyDescent="0.3">
      <c r="A49" s="16"/>
      <c r="B49" s="64" t="s">
        <v>103</v>
      </c>
      <c r="C49" s="65"/>
      <c r="D49" s="65"/>
      <c r="E49" s="66"/>
      <c r="F49" s="59">
        <f>SUM(F41:F48)</f>
        <v>0</v>
      </c>
      <c r="G49" s="52">
        <f>SUM(G41:G48)</f>
        <v>0</v>
      </c>
    </row>
    <row r="50" spans="1:8" ht="15.75" thickBot="1" x14ac:dyDescent="0.3"/>
    <row r="51" spans="1:8" ht="19.899999999999999" customHeight="1" x14ac:dyDescent="0.25">
      <c r="A51" s="54" t="s">
        <v>4</v>
      </c>
      <c r="B51" s="61" t="s">
        <v>13</v>
      </c>
      <c r="C51" s="62"/>
      <c r="D51" s="62"/>
      <c r="E51" s="62"/>
      <c r="F51" s="62"/>
      <c r="G51" s="63"/>
    </row>
    <row r="52" spans="1:8" ht="75" x14ac:dyDescent="0.25">
      <c r="A52" s="12"/>
      <c r="B52" s="13" t="s">
        <v>7</v>
      </c>
      <c r="C52" s="21" t="s">
        <v>108</v>
      </c>
      <c r="D52" s="13" t="s">
        <v>8</v>
      </c>
      <c r="E52" s="22" t="s">
        <v>38</v>
      </c>
      <c r="F52" s="23" t="s">
        <v>109</v>
      </c>
      <c r="G52" s="23" t="s">
        <v>116</v>
      </c>
    </row>
    <row r="53" spans="1:8" ht="45" x14ac:dyDescent="0.25">
      <c r="A53" s="5" t="s">
        <v>30</v>
      </c>
      <c r="B53" s="6" t="s">
        <v>83</v>
      </c>
      <c r="C53" s="17">
        <v>0</v>
      </c>
      <c r="D53" s="8" t="s">
        <v>29</v>
      </c>
      <c r="E53" s="8">
        <v>7</v>
      </c>
      <c r="F53" s="7">
        <f>C53*E53</f>
        <v>0</v>
      </c>
      <c r="G53" s="7">
        <f>F53*3</f>
        <v>0</v>
      </c>
      <c r="H53" s="4"/>
    </row>
    <row r="54" spans="1:8" ht="60" x14ac:dyDescent="0.25">
      <c r="A54" s="5" t="s">
        <v>31</v>
      </c>
      <c r="B54" s="6" t="s">
        <v>84</v>
      </c>
      <c r="C54" s="17">
        <v>0</v>
      </c>
      <c r="D54" s="8" t="str">
        <f t="shared" ref="D54" si="10">D53</f>
        <v>mesiac</v>
      </c>
      <c r="E54" s="8">
        <v>5</v>
      </c>
      <c r="F54" s="7">
        <f t="shared" ref="F54:F60" si="11">C54*E54</f>
        <v>0</v>
      </c>
      <c r="G54" s="7">
        <f t="shared" ref="G54:G60" si="12">F54*3</f>
        <v>0</v>
      </c>
      <c r="H54" s="4"/>
    </row>
    <row r="55" spans="1:8" s="4" customFormat="1" ht="45.75" customHeight="1" x14ac:dyDescent="0.25">
      <c r="A55" s="5" t="s">
        <v>32</v>
      </c>
      <c r="B55" s="6" t="s">
        <v>46</v>
      </c>
      <c r="C55" s="17">
        <v>0</v>
      </c>
      <c r="D55" s="8" t="s">
        <v>37</v>
      </c>
      <c r="E55" s="8">
        <v>1</v>
      </c>
      <c r="F55" s="7">
        <f t="shared" si="11"/>
        <v>0</v>
      </c>
      <c r="G55" s="7">
        <f t="shared" si="12"/>
        <v>0</v>
      </c>
    </row>
    <row r="56" spans="1:8" s="4" customFormat="1" ht="34.5" customHeight="1" x14ac:dyDescent="0.25">
      <c r="A56" s="5" t="s">
        <v>33</v>
      </c>
      <c r="B56" s="6" t="s">
        <v>61</v>
      </c>
      <c r="C56" s="17">
        <v>0</v>
      </c>
      <c r="D56" s="8" t="s">
        <v>37</v>
      </c>
      <c r="E56" s="8">
        <v>1</v>
      </c>
      <c r="F56" s="7">
        <f t="shared" si="11"/>
        <v>0</v>
      </c>
      <c r="G56" s="7">
        <f t="shared" si="12"/>
        <v>0</v>
      </c>
    </row>
    <row r="57" spans="1:8" s="4" customFormat="1" ht="45" x14ac:dyDescent="0.25">
      <c r="A57" s="5" t="s">
        <v>34</v>
      </c>
      <c r="B57" s="6" t="s">
        <v>47</v>
      </c>
      <c r="C57" s="17">
        <v>0</v>
      </c>
      <c r="D57" s="8" t="s">
        <v>37</v>
      </c>
      <c r="E57" s="8">
        <v>1</v>
      </c>
      <c r="F57" s="7">
        <f t="shared" si="11"/>
        <v>0</v>
      </c>
      <c r="G57" s="7">
        <f t="shared" si="12"/>
        <v>0</v>
      </c>
    </row>
    <row r="58" spans="1:8" s="4" customFormat="1" x14ac:dyDescent="0.25">
      <c r="A58" s="5" t="s">
        <v>35</v>
      </c>
      <c r="B58" s="6" t="s">
        <v>48</v>
      </c>
      <c r="C58" s="17">
        <v>0</v>
      </c>
      <c r="D58" s="8" t="s">
        <v>37</v>
      </c>
      <c r="E58" s="8">
        <v>1</v>
      </c>
      <c r="F58" s="7">
        <f t="shared" si="11"/>
        <v>0</v>
      </c>
      <c r="G58" s="7">
        <f t="shared" si="12"/>
        <v>0</v>
      </c>
    </row>
    <row r="59" spans="1:8" ht="30" x14ac:dyDescent="0.25">
      <c r="A59" s="36" t="s">
        <v>75</v>
      </c>
      <c r="B59" s="6" t="s">
        <v>44</v>
      </c>
      <c r="C59" s="34">
        <v>0</v>
      </c>
      <c r="D59" s="30" t="s">
        <v>37</v>
      </c>
      <c r="E59" s="35">
        <v>2</v>
      </c>
      <c r="F59" s="7">
        <f t="shared" si="11"/>
        <v>0</v>
      </c>
      <c r="G59" s="7">
        <f t="shared" si="12"/>
        <v>0</v>
      </c>
    </row>
    <row r="60" spans="1:8" x14ac:dyDescent="0.25">
      <c r="A60" s="36" t="s">
        <v>86</v>
      </c>
      <c r="B60" s="40" t="s">
        <v>87</v>
      </c>
      <c r="C60" s="34">
        <v>0</v>
      </c>
      <c r="D60" s="30" t="s">
        <v>37</v>
      </c>
      <c r="E60" s="35">
        <v>1</v>
      </c>
      <c r="F60" s="7">
        <f t="shared" si="11"/>
        <v>0</v>
      </c>
      <c r="G60" s="7">
        <f t="shared" si="12"/>
        <v>0</v>
      </c>
    </row>
    <row r="61" spans="1:8" ht="24" customHeight="1" thickBot="1" x14ac:dyDescent="0.3">
      <c r="A61" s="16"/>
      <c r="B61" s="64" t="s">
        <v>102</v>
      </c>
      <c r="C61" s="65"/>
      <c r="D61" s="65"/>
      <c r="E61" s="66"/>
      <c r="F61" s="59">
        <f>SUM(F53:F60)</f>
        <v>0</v>
      </c>
      <c r="G61" s="52">
        <f>SUM(G53:G60)</f>
        <v>0</v>
      </c>
    </row>
    <row r="62" spans="1:8" ht="15.75" thickBot="1" x14ac:dyDescent="0.3"/>
    <row r="63" spans="1:8" ht="21" customHeight="1" x14ac:dyDescent="0.25">
      <c r="A63" s="54" t="s">
        <v>5</v>
      </c>
      <c r="B63" s="61" t="s">
        <v>14</v>
      </c>
      <c r="C63" s="62"/>
      <c r="D63" s="62"/>
      <c r="E63" s="62"/>
      <c r="F63" s="62"/>
      <c r="G63" s="63"/>
    </row>
    <row r="64" spans="1:8" ht="75" x14ac:dyDescent="0.25">
      <c r="A64" s="12"/>
      <c r="B64" s="13" t="s">
        <v>7</v>
      </c>
      <c r="C64" s="21" t="s">
        <v>108</v>
      </c>
      <c r="D64" s="13" t="s">
        <v>8</v>
      </c>
      <c r="E64" s="22" t="s">
        <v>38</v>
      </c>
      <c r="F64" s="23" t="s">
        <v>109</v>
      </c>
      <c r="G64" s="23" t="s">
        <v>116</v>
      </c>
    </row>
    <row r="65" spans="1:8" s="4" customFormat="1" ht="45" x14ac:dyDescent="0.25">
      <c r="A65" s="5" t="s">
        <v>30</v>
      </c>
      <c r="B65" s="6" t="s">
        <v>76</v>
      </c>
      <c r="C65" s="17">
        <v>0</v>
      </c>
      <c r="D65" s="8" t="s">
        <v>29</v>
      </c>
      <c r="E65" s="8">
        <v>7</v>
      </c>
      <c r="F65" s="7">
        <f>C65*E65</f>
        <v>0</v>
      </c>
      <c r="G65" s="7">
        <f>F65*3</f>
        <v>0</v>
      </c>
    </row>
    <row r="66" spans="1:8" s="4" customFormat="1" ht="45" x14ac:dyDescent="0.25">
      <c r="A66" s="5" t="s">
        <v>31</v>
      </c>
      <c r="B66" s="6" t="s">
        <v>72</v>
      </c>
      <c r="C66" s="17">
        <v>0</v>
      </c>
      <c r="D66" s="8" t="str">
        <f t="shared" ref="D66" si="13">D65</f>
        <v>mesiac</v>
      </c>
      <c r="E66" s="8">
        <v>5</v>
      </c>
      <c r="F66" s="7">
        <f t="shared" ref="F66:F72" si="14">C66*E66</f>
        <v>0</v>
      </c>
      <c r="G66" s="7">
        <f t="shared" ref="G66:G72" si="15">F66*3</f>
        <v>0</v>
      </c>
    </row>
    <row r="67" spans="1:8" ht="38.25" customHeight="1" x14ac:dyDescent="0.25">
      <c r="A67" s="5" t="s">
        <v>32</v>
      </c>
      <c r="B67" s="6" t="s">
        <v>56</v>
      </c>
      <c r="C67" s="17">
        <v>0</v>
      </c>
      <c r="D67" s="8" t="s">
        <v>37</v>
      </c>
      <c r="E67" s="8">
        <v>1</v>
      </c>
      <c r="F67" s="7">
        <f t="shared" si="14"/>
        <v>0</v>
      </c>
      <c r="G67" s="7">
        <f t="shared" si="15"/>
        <v>0</v>
      </c>
      <c r="H67" s="4"/>
    </row>
    <row r="68" spans="1:8" s="4" customFormat="1" ht="47.25" customHeight="1" x14ac:dyDescent="0.25">
      <c r="A68" s="5" t="s">
        <v>33</v>
      </c>
      <c r="B68" s="6" t="s">
        <v>64</v>
      </c>
      <c r="C68" s="17">
        <v>0</v>
      </c>
      <c r="D68" s="8" t="s">
        <v>37</v>
      </c>
      <c r="E68" s="8">
        <v>1</v>
      </c>
      <c r="F68" s="7">
        <f t="shared" si="14"/>
        <v>0</v>
      </c>
      <c r="G68" s="7">
        <f t="shared" si="15"/>
        <v>0</v>
      </c>
    </row>
    <row r="69" spans="1:8" s="4" customFormat="1" ht="45" x14ac:dyDescent="0.25">
      <c r="A69" s="5" t="s">
        <v>34</v>
      </c>
      <c r="B69" s="6" t="s">
        <v>57</v>
      </c>
      <c r="C69" s="17">
        <v>0</v>
      </c>
      <c r="D69" s="8" t="s">
        <v>37</v>
      </c>
      <c r="E69" s="8">
        <v>1</v>
      </c>
      <c r="F69" s="7">
        <f t="shared" si="14"/>
        <v>0</v>
      </c>
      <c r="G69" s="7">
        <f t="shared" si="15"/>
        <v>0</v>
      </c>
    </row>
    <row r="70" spans="1:8" s="4" customFormat="1" x14ac:dyDescent="0.25">
      <c r="A70" s="5" t="s">
        <v>35</v>
      </c>
      <c r="B70" s="6" t="s">
        <v>48</v>
      </c>
      <c r="C70" s="17">
        <v>0</v>
      </c>
      <c r="D70" s="8" t="s">
        <v>37</v>
      </c>
      <c r="E70" s="8">
        <v>1</v>
      </c>
      <c r="F70" s="7">
        <f t="shared" si="14"/>
        <v>0</v>
      </c>
      <c r="G70" s="7">
        <f t="shared" si="15"/>
        <v>0</v>
      </c>
    </row>
    <row r="71" spans="1:8" s="4" customFormat="1" ht="30" x14ac:dyDescent="0.25">
      <c r="A71" s="10" t="s">
        <v>75</v>
      </c>
      <c r="B71" s="6" t="s">
        <v>58</v>
      </c>
      <c r="C71" s="18">
        <v>0</v>
      </c>
      <c r="D71" s="8" t="s">
        <v>37</v>
      </c>
      <c r="E71" s="11">
        <v>2</v>
      </c>
      <c r="F71" s="7">
        <f t="shared" si="14"/>
        <v>0</v>
      </c>
      <c r="G71" s="7">
        <f t="shared" si="15"/>
        <v>0</v>
      </c>
      <c r="H71"/>
    </row>
    <row r="72" spans="1:8" x14ac:dyDescent="0.25">
      <c r="A72" s="36" t="s">
        <v>86</v>
      </c>
      <c r="B72" s="40" t="s">
        <v>87</v>
      </c>
      <c r="C72" s="34">
        <v>0</v>
      </c>
      <c r="D72" s="30" t="s">
        <v>37</v>
      </c>
      <c r="E72" s="35">
        <v>1</v>
      </c>
      <c r="F72" s="7">
        <f t="shared" si="14"/>
        <v>0</v>
      </c>
      <c r="G72" s="7">
        <f t="shared" si="15"/>
        <v>0</v>
      </c>
    </row>
    <row r="73" spans="1:8" ht="24" customHeight="1" thickBot="1" x14ac:dyDescent="0.3">
      <c r="A73" s="16"/>
      <c r="B73" s="64" t="s">
        <v>101</v>
      </c>
      <c r="C73" s="65"/>
      <c r="D73" s="65"/>
      <c r="E73" s="66"/>
      <c r="F73" s="59">
        <f>SUM(F65:F72)</f>
        <v>0</v>
      </c>
      <c r="G73" s="52">
        <f>SUM(G65:G72)</f>
        <v>0</v>
      </c>
    </row>
    <row r="74" spans="1:8" ht="15.75" thickBot="1" x14ac:dyDescent="0.3"/>
    <row r="75" spans="1:8" ht="19.899999999999999" customHeight="1" x14ac:dyDescent="0.25">
      <c r="A75" s="54" t="s">
        <v>6</v>
      </c>
      <c r="B75" s="61" t="s">
        <v>88</v>
      </c>
      <c r="C75" s="62"/>
      <c r="D75" s="62"/>
      <c r="E75" s="62"/>
      <c r="F75" s="62"/>
      <c r="G75" s="63"/>
    </row>
    <row r="76" spans="1:8" ht="75" x14ac:dyDescent="0.25">
      <c r="A76" s="12"/>
      <c r="B76" s="13" t="s">
        <v>7</v>
      </c>
      <c r="C76" s="21" t="s">
        <v>108</v>
      </c>
      <c r="D76" s="13" t="s">
        <v>8</v>
      </c>
      <c r="E76" s="22" t="s">
        <v>38</v>
      </c>
      <c r="F76" s="23" t="s">
        <v>109</v>
      </c>
      <c r="G76" s="23" t="s">
        <v>116</v>
      </c>
    </row>
    <row r="77" spans="1:8" s="4" customFormat="1" ht="45" x14ac:dyDescent="0.25">
      <c r="A77" s="5" t="s">
        <v>30</v>
      </c>
      <c r="B77" s="6" t="s">
        <v>16</v>
      </c>
      <c r="C77" s="17">
        <v>0</v>
      </c>
      <c r="D77" s="8" t="s">
        <v>29</v>
      </c>
      <c r="E77" s="8">
        <v>12</v>
      </c>
      <c r="F77" s="7">
        <f>C77*E77</f>
        <v>0</v>
      </c>
      <c r="G77" s="7">
        <f>F77*3</f>
        <v>0</v>
      </c>
    </row>
    <row r="78" spans="1:8" s="4" customFormat="1" ht="20.25" customHeight="1" x14ac:dyDescent="0.25">
      <c r="A78" s="5" t="s">
        <v>31</v>
      </c>
      <c r="B78" s="32"/>
      <c r="C78" s="41"/>
      <c r="D78" s="42"/>
      <c r="E78" s="42"/>
      <c r="F78" s="42"/>
      <c r="G78" s="43"/>
    </row>
    <row r="79" spans="1:8" ht="30" x14ac:dyDescent="0.25">
      <c r="A79" s="5" t="s">
        <v>32</v>
      </c>
      <c r="B79" s="6" t="s">
        <v>118</v>
      </c>
      <c r="C79" s="17">
        <v>0</v>
      </c>
      <c r="D79" s="8" t="s">
        <v>37</v>
      </c>
      <c r="E79" s="8">
        <v>1</v>
      </c>
      <c r="F79" s="7">
        <f>C79*E79</f>
        <v>0</v>
      </c>
      <c r="G79" s="7">
        <f>F79*3</f>
        <v>0</v>
      </c>
      <c r="H79" s="4"/>
    </row>
    <row r="80" spans="1:8" s="4" customFormat="1" ht="33.75" customHeight="1" x14ac:dyDescent="0.25">
      <c r="A80" s="5" t="s">
        <v>33</v>
      </c>
      <c r="B80" s="6" t="s">
        <v>64</v>
      </c>
      <c r="C80" s="17">
        <v>0</v>
      </c>
      <c r="D80" s="8" t="s">
        <v>37</v>
      </c>
      <c r="E80" s="8">
        <v>1</v>
      </c>
      <c r="F80" s="7">
        <f t="shared" ref="F80:F84" si="16">C80*E80</f>
        <v>0</v>
      </c>
      <c r="G80" s="7">
        <f t="shared" ref="G80:G84" si="17">F80*3</f>
        <v>0</v>
      </c>
    </row>
    <row r="81" spans="1:8" s="4" customFormat="1" ht="45" x14ac:dyDescent="0.25">
      <c r="A81" s="5" t="s">
        <v>34</v>
      </c>
      <c r="B81" s="6" t="s">
        <v>47</v>
      </c>
      <c r="C81" s="17">
        <v>0</v>
      </c>
      <c r="D81" s="8" t="s">
        <v>37</v>
      </c>
      <c r="E81" s="8">
        <v>1</v>
      </c>
      <c r="F81" s="7">
        <f t="shared" si="16"/>
        <v>0</v>
      </c>
      <c r="G81" s="7">
        <f t="shared" si="17"/>
        <v>0</v>
      </c>
    </row>
    <row r="82" spans="1:8" s="4" customFormat="1" x14ac:dyDescent="0.25">
      <c r="A82" s="5" t="s">
        <v>35</v>
      </c>
      <c r="B82" s="6" t="s">
        <v>10</v>
      </c>
      <c r="C82" s="17">
        <v>0</v>
      </c>
      <c r="D82" s="8" t="s">
        <v>37</v>
      </c>
      <c r="E82" s="8">
        <v>1</v>
      </c>
      <c r="F82" s="7">
        <f t="shared" si="16"/>
        <v>0</v>
      </c>
      <c r="G82" s="7">
        <f t="shared" si="17"/>
        <v>0</v>
      </c>
    </row>
    <row r="83" spans="1:8" s="4" customFormat="1" ht="30" x14ac:dyDescent="0.25">
      <c r="A83" s="10" t="s">
        <v>75</v>
      </c>
      <c r="B83" s="14" t="s">
        <v>110</v>
      </c>
      <c r="C83" s="17">
        <v>0</v>
      </c>
      <c r="D83" s="8" t="s">
        <v>37</v>
      </c>
      <c r="E83" s="15">
        <v>2</v>
      </c>
      <c r="F83" s="7">
        <f t="shared" si="16"/>
        <v>0</v>
      </c>
      <c r="G83" s="7">
        <f t="shared" si="17"/>
        <v>0</v>
      </c>
      <c r="H83"/>
    </row>
    <row r="84" spans="1:8" x14ac:dyDescent="0.25">
      <c r="A84" s="36" t="s">
        <v>86</v>
      </c>
      <c r="B84" s="40" t="s">
        <v>87</v>
      </c>
      <c r="C84" s="34">
        <v>0</v>
      </c>
      <c r="D84" s="30" t="s">
        <v>37</v>
      </c>
      <c r="E84" s="35">
        <v>1</v>
      </c>
      <c r="F84" s="7">
        <f t="shared" si="16"/>
        <v>0</v>
      </c>
      <c r="G84" s="7">
        <f t="shared" si="17"/>
        <v>0</v>
      </c>
    </row>
    <row r="85" spans="1:8" ht="24" customHeight="1" thickBot="1" x14ac:dyDescent="0.3">
      <c r="A85" s="16"/>
      <c r="B85" s="64" t="s">
        <v>100</v>
      </c>
      <c r="C85" s="65"/>
      <c r="D85" s="65"/>
      <c r="E85" s="66"/>
      <c r="F85" s="59">
        <f>SUM(F77:F84)</f>
        <v>0</v>
      </c>
      <c r="G85" s="52">
        <f>SUM(G77:G84)</f>
        <v>0</v>
      </c>
    </row>
    <row r="86" spans="1:8" s="4" customFormat="1" ht="15.75" thickBot="1" x14ac:dyDescent="0.3">
      <c r="A86" s="48"/>
      <c r="B86" s="49"/>
      <c r="C86" s="50"/>
      <c r="D86" s="51"/>
      <c r="E86" s="51"/>
      <c r="F86" s="51"/>
      <c r="G86" s="51"/>
      <c r="H86"/>
    </row>
    <row r="87" spans="1:8" ht="21" customHeight="1" x14ac:dyDescent="0.25">
      <c r="A87" s="54" t="s">
        <v>15</v>
      </c>
      <c r="B87" s="61" t="s">
        <v>81</v>
      </c>
      <c r="C87" s="62"/>
      <c r="D87" s="62"/>
      <c r="E87" s="62"/>
      <c r="F87" s="62"/>
      <c r="G87" s="63"/>
    </row>
    <row r="88" spans="1:8" ht="75" x14ac:dyDescent="0.25">
      <c r="A88" s="25"/>
      <c r="B88" s="26" t="s">
        <v>7</v>
      </c>
      <c r="C88" s="21" t="s">
        <v>108</v>
      </c>
      <c r="D88" s="13" t="s">
        <v>8</v>
      </c>
      <c r="E88" s="22" t="s">
        <v>38</v>
      </c>
      <c r="F88" s="23" t="s">
        <v>109</v>
      </c>
      <c r="G88" s="23" t="s">
        <v>116</v>
      </c>
    </row>
    <row r="89" spans="1:8" ht="45" x14ac:dyDescent="0.25">
      <c r="A89" s="27" t="s">
        <v>30</v>
      </c>
      <c r="B89" s="6" t="s">
        <v>91</v>
      </c>
      <c r="C89" s="17">
        <v>0</v>
      </c>
      <c r="D89" s="8" t="s">
        <v>29</v>
      </c>
      <c r="E89" s="8">
        <v>12</v>
      </c>
      <c r="F89" s="7">
        <f>+F93+F96</f>
        <v>0</v>
      </c>
      <c r="G89" s="7">
        <f>F89*3</f>
        <v>0</v>
      </c>
    </row>
    <row r="90" spans="1:8" s="4" customFormat="1" x14ac:dyDescent="0.25">
      <c r="A90" s="27" t="s">
        <v>31</v>
      </c>
      <c r="B90" s="32"/>
      <c r="C90" s="41"/>
      <c r="D90" s="42"/>
      <c r="E90" s="42"/>
      <c r="F90" s="42"/>
      <c r="G90" s="43"/>
    </row>
    <row r="91" spans="1:8" s="4" customFormat="1" x14ac:dyDescent="0.25">
      <c r="A91" s="27" t="s">
        <v>32</v>
      </c>
      <c r="B91" s="32"/>
      <c r="C91" s="41"/>
      <c r="D91" s="42"/>
      <c r="E91" s="42"/>
      <c r="F91" s="42"/>
      <c r="G91" s="43"/>
    </row>
    <row r="92" spans="1:8" x14ac:dyDescent="0.25">
      <c r="A92" s="27" t="s">
        <v>33</v>
      </c>
      <c r="B92" s="29"/>
      <c r="C92" s="41"/>
      <c r="D92" s="42"/>
      <c r="E92" s="42"/>
      <c r="F92" s="42"/>
      <c r="G92" s="43"/>
      <c r="H92" s="4"/>
    </row>
    <row r="93" spans="1:8" s="4" customFormat="1" ht="31.5" customHeight="1" x14ac:dyDescent="0.25">
      <c r="A93" s="27" t="s">
        <v>34</v>
      </c>
      <c r="B93" s="28" t="s">
        <v>82</v>
      </c>
      <c r="C93" s="17">
        <v>0</v>
      </c>
      <c r="D93" s="8" t="s">
        <v>37</v>
      </c>
      <c r="E93" s="8">
        <v>1</v>
      </c>
      <c r="F93" s="7">
        <f>C93*E93</f>
        <v>0</v>
      </c>
      <c r="G93" s="7">
        <f>F93*3</f>
        <v>0</v>
      </c>
    </row>
    <row r="94" spans="1:8" s="4" customFormat="1" x14ac:dyDescent="0.25">
      <c r="A94" s="53" t="s">
        <v>35</v>
      </c>
      <c r="B94" s="28" t="s">
        <v>36</v>
      </c>
      <c r="C94" s="34">
        <v>0</v>
      </c>
      <c r="D94" s="30" t="s">
        <v>37</v>
      </c>
      <c r="E94" s="35">
        <v>1</v>
      </c>
      <c r="F94" s="35"/>
      <c r="G94" s="31"/>
    </row>
    <row r="95" spans="1:8" s="4" customFormat="1" x14ac:dyDescent="0.25">
      <c r="A95" s="48" t="s">
        <v>75</v>
      </c>
      <c r="B95" s="29"/>
      <c r="C95" s="44"/>
      <c r="D95" s="42"/>
      <c r="E95" s="45"/>
      <c r="F95" s="45"/>
      <c r="G95" s="43"/>
    </row>
    <row r="96" spans="1:8" s="4" customFormat="1" x14ac:dyDescent="0.25">
      <c r="A96" s="36" t="s">
        <v>86</v>
      </c>
      <c r="B96" s="40" t="s">
        <v>87</v>
      </c>
      <c r="C96" s="34">
        <v>0</v>
      </c>
      <c r="D96" s="30" t="s">
        <v>37</v>
      </c>
      <c r="E96" s="35">
        <v>1</v>
      </c>
      <c r="F96" s="60">
        <f>C96*E96</f>
        <v>0</v>
      </c>
      <c r="G96" s="31">
        <f>F96*3</f>
        <v>0</v>
      </c>
    </row>
    <row r="97" spans="1:8" ht="24" customHeight="1" thickBot="1" x14ac:dyDescent="0.3">
      <c r="A97" s="16"/>
      <c r="B97" s="64" t="s">
        <v>99</v>
      </c>
      <c r="C97" s="65"/>
      <c r="D97" s="65"/>
      <c r="E97" s="66"/>
      <c r="F97" s="59">
        <f>SUM(F89:F96)</f>
        <v>0</v>
      </c>
      <c r="G97" s="52">
        <f>SUM(G89:G96)</f>
        <v>0</v>
      </c>
    </row>
    <row r="98" spans="1:8" ht="15.75" thickBot="1" x14ac:dyDescent="0.3"/>
    <row r="99" spans="1:8" ht="22.15" customHeight="1" x14ac:dyDescent="0.25">
      <c r="A99" s="54" t="s">
        <v>19</v>
      </c>
      <c r="B99" s="61" t="s">
        <v>18</v>
      </c>
      <c r="C99" s="62"/>
      <c r="D99" s="62"/>
      <c r="E99" s="62"/>
      <c r="F99" s="62"/>
      <c r="G99" s="63"/>
    </row>
    <row r="100" spans="1:8" ht="75" x14ac:dyDescent="0.25">
      <c r="A100" s="12"/>
      <c r="B100" s="13" t="s">
        <v>7</v>
      </c>
      <c r="C100" s="21" t="s">
        <v>108</v>
      </c>
      <c r="D100" s="13" t="s">
        <v>8</v>
      </c>
      <c r="E100" s="22" t="s">
        <v>38</v>
      </c>
      <c r="F100" s="23" t="s">
        <v>109</v>
      </c>
      <c r="G100" s="23" t="s">
        <v>116</v>
      </c>
    </row>
    <row r="101" spans="1:8" ht="43.9" customHeight="1" x14ac:dyDescent="0.25">
      <c r="A101" s="5" t="s">
        <v>30</v>
      </c>
      <c r="B101" s="6" t="s">
        <v>20</v>
      </c>
      <c r="C101" s="17">
        <v>0</v>
      </c>
      <c r="D101" s="8" t="s">
        <v>29</v>
      </c>
      <c r="E101" s="8">
        <v>12</v>
      </c>
      <c r="F101" s="7">
        <f>C101*E101</f>
        <v>0</v>
      </c>
      <c r="G101" s="7">
        <f>F101*3</f>
        <v>0</v>
      </c>
    </row>
    <row r="102" spans="1:8" s="4" customFormat="1" x14ac:dyDescent="0.25">
      <c r="A102" s="5" t="s">
        <v>31</v>
      </c>
      <c r="B102" s="32"/>
      <c r="C102" s="41"/>
      <c r="D102" s="42"/>
      <c r="E102" s="42"/>
      <c r="F102" s="42"/>
      <c r="G102" s="43"/>
    </row>
    <row r="103" spans="1:8" s="4" customFormat="1" ht="30" x14ac:dyDescent="0.25">
      <c r="A103" s="5" t="s">
        <v>32</v>
      </c>
      <c r="B103" s="6" t="s">
        <v>17</v>
      </c>
      <c r="C103" s="17">
        <v>0</v>
      </c>
      <c r="D103" s="8" t="s">
        <v>37</v>
      </c>
      <c r="E103" s="8">
        <v>1</v>
      </c>
      <c r="F103" s="7">
        <f>C103*E103</f>
        <v>0</v>
      </c>
      <c r="G103" s="7">
        <f>F103*3</f>
        <v>0</v>
      </c>
    </row>
    <row r="104" spans="1:8" ht="35.25" customHeight="1" x14ac:dyDescent="0.25">
      <c r="A104" s="5" t="s">
        <v>33</v>
      </c>
      <c r="B104" s="6" t="s">
        <v>64</v>
      </c>
      <c r="C104" s="17">
        <v>0</v>
      </c>
      <c r="D104" s="8" t="s">
        <v>37</v>
      </c>
      <c r="E104" s="8">
        <v>1</v>
      </c>
      <c r="F104" s="7">
        <f t="shared" ref="F104:F108" si="18">C104*E104</f>
        <v>0</v>
      </c>
      <c r="G104" s="7">
        <f t="shared" ref="G104:G108" si="19">F104*3</f>
        <v>0</v>
      </c>
      <c r="H104" s="4"/>
    </row>
    <row r="105" spans="1:8" s="4" customFormat="1" ht="46.9" customHeight="1" x14ac:dyDescent="0.25">
      <c r="A105" s="5" t="s">
        <v>34</v>
      </c>
      <c r="B105" s="6" t="s">
        <v>49</v>
      </c>
      <c r="C105" s="17">
        <v>0</v>
      </c>
      <c r="D105" s="8" t="s">
        <v>37</v>
      </c>
      <c r="E105" s="8">
        <v>1</v>
      </c>
      <c r="F105" s="7">
        <f t="shared" si="18"/>
        <v>0</v>
      </c>
      <c r="G105" s="7">
        <f t="shared" si="19"/>
        <v>0</v>
      </c>
    </row>
    <row r="106" spans="1:8" s="4" customFormat="1" x14ac:dyDescent="0.25">
      <c r="A106" s="5" t="s">
        <v>35</v>
      </c>
      <c r="B106" s="6" t="s">
        <v>59</v>
      </c>
      <c r="C106" s="17">
        <v>0</v>
      </c>
      <c r="D106" s="8" t="s">
        <v>37</v>
      </c>
      <c r="E106" s="8">
        <v>1</v>
      </c>
      <c r="F106" s="7">
        <f t="shared" si="18"/>
        <v>0</v>
      </c>
      <c r="G106" s="7">
        <f t="shared" si="19"/>
        <v>0</v>
      </c>
    </row>
    <row r="107" spans="1:8" s="4" customFormat="1" ht="30" x14ac:dyDescent="0.25">
      <c r="A107" s="10" t="s">
        <v>75</v>
      </c>
      <c r="B107" s="14" t="s">
        <v>60</v>
      </c>
      <c r="C107" s="17">
        <v>0</v>
      </c>
      <c r="D107" s="8" t="s">
        <v>37</v>
      </c>
      <c r="E107" s="15">
        <v>2</v>
      </c>
      <c r="F107" s="7">
        <f t="shared" si="18"/>
        <v>0</v>
      </c>
      <c r="G107" s="7">
        <f t="shared" si="19"/>
        <v>0</v>
      </c>
    </row>
    <row r="108" spans="1:8" s="4" customFormat="1" x14ac:dyDescent="0.25">
      <c r="A108" s="36" t="s">
        <v>86</v>
      </c>
      <c r="B108" s="40" t="s">
        <v>87</v>
      </c>
      <c r="C108" s="34">
        <v>0</v>
      </c>
      <c r="D108" s="30" t="s">
        <v>37</v>
      </c>
      <c r="E108" s="35">
        <v>1</v>
      </c>
      <c r="F108" s="7">
        <f t="shared" si="18"/>
        <v>0</v>
      </c>
      <c r="G108" s="7">
        <f t="shared" si="19"/>
        <v>0</v>
      </c>
    </row>
    <row r="109" spans="1:8" ht="24" customHeight="1" thickBot="1" x14ac:dyDescent="0.3">
      <c r="A109" s="16"/>
      <c r="B109" s="64" t="s">
        <v>98</v>
      </c>
      <c r="C109" s="65"/>
      <c r="D109" s="65"/>
      <c r="E109" s="66"/>
      <c r="F109" s="59">
        <f>SUM(F101:F108)</f>
        <v>0</v>
      </c>
      <c r="G109" s="52">
        <f>SUM(G101:G108)</f>
        <v>0</v>
      </c>
    </row>
    <row r="110" spans="1:8" ht="15.75" thickBot="1" x14ac:dyDescent="0.3"/>
    <row r="111" spans="1:8" ht="22.15" customHeight="1" x14ac:dyDescent="0.25">
      <c r="A111" s="54" t="s">
        <v>22</v>
      </c>
      <c r="B111" s="61" t="s">
        <v>21</v>
      </c>
      <c r="C111" s="62"/>
      <c r="D111" s="62"/>
      <c r="E111" s="62"/>
      <c r="F111" s="62"/>
      <c r="G111" s="63"/>
    </row>
    <row r="112" spans="1:8" ht="75" x14ac:dyDescent="0.25">
      <c r="A112" s="12"/>
      <c r="B112" s="13" t="s">
        <v>7</v>
      </c>
      <c r="C112" s="21" t="s">
        <v>108</v>
      </c>
      <c r="D112" s="13" t="s">
        <v>8</v>
      </c>
      <c r="E112" s="22" t="s">
        <v>38</v>
      </c>
      <c r="F112" s="23" t="s">
        <v>109</v>
      </c>
      <c r="G112" s="23" t="s">
        <v>116</v>
      </c>
    </row>
    <row r="113" spans="1:8" ht="45" x14ac:dyDescent="0.25">
      <c r="A113" s="5" t="s">
        <v>30</v>
      </c>
      <c r="B113" s="6" t="s">
        <v>77</v>
      </c>
      <c r="C113" s="17">
        <v>0</v>
      </c>
      <c r="D113" s="8" t="s">
        <v>29</v>
      </c>
      <c r="E113" s="8">
        <v>7</v>
      </c>
      <c r="F113" s="7">
        <f>C113*E113</f>
        <v>0</v>
      </c>
      <c r="G113" s="7">
        <f>F113*3</f>
        <v>0</v>
      </c>
    </row>
    <row r="114" spans="1:8" s="4" customFormat="1" ht="45" x14ac:dyDescent="0.25">
      <c r="A114" s="5" t="s">
        <v>31</v>
      </c>
      <c r="B114" s="6" t="s">
        <v>78</v>
      </c>
      <c r="C114" s="17">
        <v>0</v>
      </c>
      <c r="D114" s="8" t="str">
        <f t="shared" ref="D114" si="20">D113</f>
        <v>mesiac</v>
      </c>
      <c r="E114" s="8">
        <v>5</v>
      </c>
      <c r="F114" s="7">
        <f t="shared" ref="F114:F120" si="21">C114*E114</f>
        <v>0</v>
      </c>
      <c r="G114" s="7">
        <f t="shared" ref="G114:G120" si="22">F114*3</f>
        <v>0</v>
      </c>
    </row>
    <row r="115" spans="1:8" s="4" customFormat="1" ht="30" x14ac:dyDescent="0.25">
      <c r="A115" s="5" t="s">
        <v>32</v>
      </c>
      <c r="B115" s="6" t="s">
        <v>65</v>
      </c>
      <c r="C115" s="17">
        <v>0</v>
      </c>
      <c r="D115" s="8" t="s">
        <v>37</v>
      </c>
      <c r="E115" s="8">
        <v>1</v>
      </c>
      <c r="F115" s="7">
        <f t="shared" si="21"/>
        <v>0</v>
      </c>
      <c r="G115" s="7">
        <f t="shared" si="22"/>
        <v>0</v>
      </c>
    </row>
    <row r="116" spans="1:8" ht="45" x14ac:dyDescent="0.25">
      <c r="A116" s="5" t="s">
        <v>33</v>
      </c>
      <c r="B116" s="6" t="s">
        <v>63</v>
      </c>
      <c r="C116" s="17">
        <v>0</v>
      </c>
      <c r="D116" s="8" t="s">
        <v>37</v>
      </c>
      <c r="E116" s="8">
        <v>1</v>
      </c>
      <c r="F116" s="7">
        <f t="shared" si="21"/>
        <v>0</v>
      </c>
      <c r="G116" s="7">
        <f t="shared" si="22"/>
        <v>0</v>
      </c>
      <c r="H116" s="4"/>
    </row>
    <row r="117" spans="1:8" s="4" customFormat="1" ht="46.9" customHeight="1" x14ac:dyDescent="0.25">
      <c r="A117" s="5" t="s">
        <v>34</v>
      </c>
      <c r="B117" s="6" t="s">
        <v>49</v>
      </c>
      <c r="C117" s="17">
        <v>0</v>
      </c>
      <c r="D117" s="8" t="s">
        <v>37</v>
      </c>
      <c r="E117" s="8">
        <v>1</v>
      </c>
      <c r="F117" s="7">
        <f t="shared" si="21"/>
        <v>0</v>
      </c>
      <c r="G117" s="7">
        <f t="shared" si="22"/>
        <v>0</v>
      </c>
    </row>
    <row r="118" spans="1:8" s="4" customFormat="1" x14ac:dyDescent="0.25">
      <c r="A118" s="5" t="s">
        <v>35</v>
      </c>
      <c r="B118" s="6" t="s">
        <v>59</v>
      </c>
      <c r="C118" s="17">
        <v>0</v>
      </c>
      <c r="D118" s="8" t="s">
        <v>37</v>
      </c>
      <c r="E118" s="8">
        <v>1</v>
      </c>
      <c r="F118" s="7">
        <f t="shared" si="21"/>
        <v>0</v>
      </c>
      <c r="G118" s="7">
        <f t="shared" si="22"/>
        <v>0</v>
      </c>
    </row>
    <row r="119" spans="1:8" s="4" customFormat="1" ht="31.15" customHeight="1" x14ac:dyDescent="0.25">
      <c r="A119" s="10" t="s">
        <v>75</v>
      </c>
      <c r="B119" s="14" t="s">
        <v>60</v>
      </c>
      <c r="C119" s="17">
        <v>0</v>
      </c>
      <c r="D119" s="8" t="s">
        <v>37</v>
      </c>
      <c r="E119" s="15">
        <v>2</v>
      </c>
      <c r="F119" s="7">
        <f t="shared" si="21"/>
        <v>0</v>
      </c>
      <c r="G119" s="7">
        <f t="shared" si="22"/>
        <v>0</v>
      </c>
    </row>
    <row r="120" spans="1:8" x14ac:dyDescent="0.25">
      <c r="A120" s="36" t="s">
        <v>86</v>
      </c>
      <c r="B120" s="40" t="s">
        <v>87</v>
      </c>
      <c r="C120" s="34">
        <v>0</v>
      </c>
      <c r="D120" s="30" t="s">
        <v>37</v>
      </c>
      <c r="E120" s="35">
        <v>1</v>
      </c>
      <c r="F120" s="7">
        <f t="shared" si="21"/>
        <v>0</v>
      </c>
      <c r="G120" s="7">
        <f t="shared" si="22"/>
        <v>0</v>
      </c>
      <c r="H120" s="4"/>
    </row>
    <row r="121" spans="1:8" ht="24" customHeight="1" thickBot="1" x14ac:dyDescent="0.3">
      <c r="A121" s="16"/>
      <c r="B121" s="64" t="s">
        <v>97</v>
      </c>
      <c r="C121" s="65"/>
      <c r="D121" s="65"/>
      <c r="E121" s="66"/>
      <c r="F121" s="59">
        <f>SUM(F113:F120)</f>
        <v>0</v>
      </c>
      <c r="G121" s="52">
        <f>SUM(G113:G120)</f>
        <v>0</v>
      </c>
    </row>
    <row r="122" spans="1:8" ht="15.75" thickBot="1" x14ac:dyDescent="0.3"/>
    <row r="123" spans="1:8" ht="25.15" customHeight="1" x14ac:dyDescent="0.25">
      <c r="A123" s="54" t="s">
        <v>23</v>
      </c>
      <c r="B123" s="61" t="s">
        <v>24</v>
      </c>
      <c r="C123" s="62"/>
      <c r="D123" s="62"/>
      <c r="E123" s="62"/>
      <c r="F123" s="62"/>
      <c r="G123" s="63"/>
    </row>
    <row r="124" spans="1:8" ht="75" x14ac:dyDescent="0.25">
      <c r="A124" s="12"/>
      <c r="B124" s="13" t="s">
        <v>7</v>
      </c>
      <c r="C124" s="21" t="s">
        <v>108</v>
      </c>
      <c r="D124" s="13" t="s">
        <v>8</v>
      </c>
      <c r="E124" s="22" t="s">
        <v>38</v>
      </c>
      <c r="F124" s="23" t="s">
        <v>109</v>
      </c>
      <c r="G124" s="23" t="s">
        <v>116</v>
      </c>
    </row>
    <row r="125" spans="1:8" ht="45" x14ac:dyDescent="0.25">
      <c r="A125" s="5" t="s">
        <v>30</v>
      </c>
      <c r="B125" s="6" t="s">
        <v>79</v>
      </c>
      <c r="C125" s="17">
        <v>0</v>
      </c>
      <c r="D125" s="8" t="s">
        <v>29</v>
      </c>
      <c r="E125" s="8">
        <v>7</v>
      </c>
      <c r="F125" s="7">
        <f>C125*E125</f>
        <v>0</v>
      </c>
      <c r="G125" s="7">
        <f>F125*3</f>
        <v>0</v>
      </c>
    </row>
    <row r="126" spans="1:8" s="4" customFormat="1" ht="45" x14ac:dyDescent="0.25">
      <c r="A126" s="5" t="s">
        <v>31</v>
      </c>
      <c r="B126" s="6" t="s">
        <v>78</v>
      </c>
      <c r="C126" s="17">
        <v>0</v>
      </c>
      <c r="D126" s="8" t="str">
        <f t="shared" ref="D126" si="23">D125</f>
        <v>mesiac</v>
      </c>
      <c r="E126" s="8">
        <v>5</v>
      </c>
      <c r="F126" s="7">
        <f t="shared" ref="F126:F132" si="24">C126*E126</f>
        <v>0</v>
      </c>
      <c r="G126" s="7">
        <f t="shared" ref="G126:G132" si="25">F126*3</f>
        <v>0</v>
      </c>
    </row>
    <row r="127" spans="1:8" s="4" customFormat="1" ht="30" x14ac:dyDescent="0.25">
      <c r="A127" s="5" t="s">
        <v>32</v>
      </c>
      <c r="B127" s="6" t="s">
        <v>40</v>
      </c>
      <c r="C127" s="17">
        <v>0</v>
      </c>
      <c r="D127" s="8" t="s">
        <v>37</v>
      </c>
      <c r="E127" s="8">
        <v>1</v>
      </c>
      <c r="F127" s="7">
        <f t="shared" si="24"/>
        <v>0</v>
      </c>
      <c r="G127" s="7">
        <f t="shared" si="25"/>
        <v>0</v>
      </c>
    </row>
    <row r="128" spans="1:8" ht="45" x14ac:dyDescent="0.25">
      <c r="A128" s="5" t="s">
        <v>33</v>
      </c>
      <c r="B128" s="6" t="s">
        <v>63</v>
      </c>
      <c r="C128" s="17">
        <v>0</v>
      </c>
      <c r="D128" s="8" t="s">
        <v>37</v>
      </c>
      <c r="E128" s="8">
        <v>1</v>
      </c>
      <c r="F128" s="7">
        <f t="shared" si="24"/>
        <v>0</v>
      </c>
      <c r="G128" s="7">
        <f t="shared" si="25"/>
        <v>0</v>
      </c>
      <c r="H128" s="4"/>
    </row>
    <row r="129" spans="1:8" s="4" customFormat="1" ht="30" customHeight="1" x14ac:dyDescent="0.25">
      <c r="A129" s="5" t="s">
        <v>34</v>
      </c>
      <c r="B129" s="6" t="s">
        <v>49</v>
      </c>
      <c r="C129" s="17">
        <v>0</v>
      </c>
      <c r="D129" s="8" t="s">
        <v>37</v>
      </c>
      <c r="E129" s="8">
        <v>1</v>
      </c>
      <c r="F129" s="7">
        <f t="shared" si="24"/>
        <v>0</v>
      </c>
      <c r="G129" s="7">
        <f t="shared" si="25"/>
        <v>0</v>
      </c>
    </row>
    <row r="130" spans="1:8" s="4" customFormat="1" x14ac:dyDescent="0.25">
      <c r="A130" s="5" t="s">
        <v>35</v>
      </c>
      <c r="B130" s="6" t="s">
        <v>59</v>
      </c>
      <c r="C130" s="17">
        <v>0</v>
      </c>
      <c r="D130" s="8" t="s">
        <v>37</v>
      </c>
      <c r="E130" s="8">
        <v>1</v>
      </c>
      <c r="F130" s="7">
        <f t="shared" si="24"/>
        <v>0</v>
      </c>
      <c r="G130" s="7">
        <f t="shared" si="25"/>
        <v>0</v>
      </c>
    </row>
    <row r="131" spans="1:8" s="4" customFormat="1" ht="30" x14ac:dyDescent="0.25">
      <c r="A131" s="10" t="s">
        <v>75</v>
      </c>
      <c r="B131" s="14" t="s">
        <v>67</v>
      </c>
      <c r="C131" s="17">
        <v>0</v>
      </c>
      <c r="D131" s="8" t="s">
        <v>37</v>
      </c>
      <c r="E131" s="15">
        <v>2</v>
      </c>
      <c r="F131" s="7">
        <f t="shared" si="24"/>
        <v>0</v>
      </c>
      <c r="G131" s="7">
        <f t="shared" si="25"/>
        <v>0</v>
      </c>
    </row>
    <row r="132" spans="1:8" s="4" customFormat="1" x14ac:dyDescent="0.25">
      <c r="A132" s="36" t="s">
        <v>86</v>
      </c>
      <c r="B132" s="40" t="s">
        <v>87</v>
      </c>
      <c r="C132" s="34">
        <v>0</v>
      </c>
      <c r="D132" s="30" t="s">
        <v>37</v>
      </c>
      <c r="E132" s="35">
        <v>1</v>
      </c>
      <c r="F132" s="7">
        <f t="shared" si="24"/>
        <v>0</v>
      </c>
      <c r="G132" s="7">
        <f t="shared" si="25"/>
        <v>0</v>
      </c>
    </row>
    <row r="133" spans="1:8" ht="24" customHeight="1" thickBot="1" x14ac:dyDescent="0.3">
      <c r="A133" s="16"/>
      <c r="B133" s="64" t="s">
        <v>96</v>
      </c>
      <c r="C133" s="65"/>
      <c r="D133" s="65"/>
      <c r="E133" s="66"/>
      <c r="F133" s="59">
        <f>SUM(F125:F132)</f>
        <v>0</v>
      </c>
      <c r="G133" s="52">
        <f>SUM(G125:G132)</f>
        <v>0</v>
      </c>
    </row>
    <row r="134" spans="1:8" ht="15.75" thickBot="1" x14ac:dyDescent="0.3">
      <c r="A134" s="48"/>
      <c r="B134" s="49"/>
      <c r="C134" s="50"/>
      <c r="D134" s="51"/>
      <c r="E134" s="51"/>
      <c r="F134" s="51"/>
      <c r="G134" s="51"/>
      <c r="H134" s="4"/>
    </row>
    <row r="135" spans="1:8" ht="22.15" customHeight="1" x14ac:dyDescent="0.25">
      <c r="A135" s="54" t="s">
        <v>25</v>
      </c>
      <c r="B135" s="61" t="s">
        <v>92</v>
      </c>
      <c r="C135" s="62"/>
      <c r="D135" s="62"/>
      <c r="E135" s="62"/>
      <c r="F135" s="62"/>
      <c r="G135" s="63"/>
    </row>
    <row r="136" spans="1:8" ht="75" x14ac:dyDescent="0.25">
      <c r="A136" s="12"/>
      <c r="B136" s="13" t="s">
        <v>7</v>
      </c>
      <c r="C136" s="21" t="s">
        <v>108</v>
      </c>
      <c r="D136" s="13" t="s">
        <v>8</v>
      </c>
      <c r="E136" s="22" t="s">
        <v>38</v>
      </c>
      <c r="F136" s="23" t="s">
        <v>109</v>
      </c>
      <c r="G136" s="23" t="s">
        <v>116</v>
      </c>
    </row>
    <row r="137" spans="1:8" x14ac:dyDescent="0.25">
      <c r="A137" s="10" t="s">
        <v>30</v>
      </c>
      <c r="B137" s="33"/>
      <c r="C137" s="46"/>
      <c r="D137" s="42"/>
      <c r="E137" s="47"/>
      <c r="F137" s="47"/>
      <c r="G137" s="43"/>
    </row>
    <row r="138" spans="1:8" x14ac:dyDescent="0.25">
      <c r="A138" s="10" t="s">
        <v>31</v>
      </c>
      <c r="B138" s="33"/>
      <c r="C138" s="41"/>
      <c r="D138" s="42"/>
      <c r="E138" s="47"/>
      <c r="F138" s="47"/>
      <c r="G138" s="43"/>
    </row>
    <row r="139" spans="1:8" ht="30" x14ac:dyDescent="0.25">
      <c r="A139" s="5" t="s">
        <v>32</v>
      </c>
      <c r="B139" s="6" t="s">
        <v>42</v>
      </c>
      <c r="C139" s="17">
        <v>0</v>
      </c>
      <c r="D139" s="8" t="s">
        <v>37</v>
      </c>
      <c r="E139" s="8">
        <v>1</v>
      </c>
      <c r="F139" s="7">
        <f>C139*E139</f>
        <v>0</v>
      </c>
      <c r="G139" s="7">
        <f>F139*3</f>
        <v>0</v>
      </c>
    </row>
    <row r="140" spans="1:8" ht="31.15" customHeight="1" x14ac:dyDescent="0.25">
      <c r="A140" s="5" t="s">
        <v>33</v>
      </c>
      <c r="B140" s="6" t="s">
        <v>68</v>
      </c>
      <c r="C140" s="17">
        <v>0</v>
      </c>
      <c r="D140" s="8" t="s">
        <v>37</v>
      </c>
      <c r="E140" s="8">
        <v>1</v>
      </c>
      <c r="F140" s="7">
        <f t="shared" ref="F140:F143" si="26">C140*E140</f>
        <v>0</v>
      </c>
      <c r="G140" s="7">
        <f t="shared" ref="G140:G143" si="27">F140*3</f>
        <v>0</v>
      </c>
    </row>
    <row r="141" spans="1:8" ht="30" customHeight="1" x14ac:dyDescent="0.25">
      <c r="A141" s="5" t="s">
        <v>34</v>
      </c>
      <c r="B141" s="6" t="s">
        <v>49</v>
      </c>
      <c r="C141" s="17">
        <v>0</v>
      </c>
      <c r="D141" s="8" t="s">
        <v>37</v>
      </c>
      <c r="E141" s="8">
        <v>1</v>
      </c>
      <c r="F141" s="7">
        <f t="shared" si="26"/>
        <v>0</v>
      </c>
      <c r="G141" s="7">
        <f t="shared" si="27"/>
        <v>0</v>
      </c>
    </row>
    <row r="142" spans="1:8" x14ac:dyDescent="0.25">
      <c r="A142" s="5" t="s">
        <v>35</v>
      </c>
      <c r="B142" s="6" t="s">
        <v>43</v>
      </c>
      <c r="C142" s="17">
        <v>0</v>
      </c>
      <c r="D142" s="8" t="s">
        <v>37</v>
      </c>
      <c r="E142" s="8">
        <v>1</v>
      </c>
      <c r="F142" s="7">
        <f t="shared" si="26"/>
        <v>0</v>
      </c>
      <c r="G142" s="7">
        <f t="shared" si="27"/>
        <v>0</v>
      </c>
    </row>
    <row r="143" spans="1:8" ht="33" customHeight="1" x14ac:dyDescent="0.25">
      <c r="A143" s="10" t="s">
        <v>75</v>
      </c>
      <c r="B143" s="14" t="s">
        <v>111</v>
      </c>
      <c r="C143" s="17">
        <v>0</v>
      </c>
      <c r="D143" s="8" t="s">
        <v>37</v>
      </c>
      <c r="E143" s="15">
        <v>1</v>
      </c>
      <c r="F143" s="7">
        <f t="shared" si="26"/>
        <v>0</v>
      </c>
      <c r="G143" s="7">
        <f t="shared" si="27"/>
        <v>0</v>
      </c>
    </row>
    <row r="144" spans="1:8" ht="24" customHeight="1" thickBot="1" x14ac:dyDescent="0.3">
      <c r="A144" s="16"/>
      <c r="B144" s="64" t="s">
        <v>95</v>
      </c>
      <c r="C144" s="65"/>
      <c r="D144" s="65"/>
      <c r="E144" s="66"/>
      <c r="F144" s="59">
        <f>SUM(F139:F143)</f>
        <v>0</v>
      </c>
      <c r="G144" s="52">
        <f>SUM(G139:G143)</f>
        <v>0</v>
      </c>
    </row>
    <row r="145" spans="1:7" ht="15.75" thickBot="1" x14ac:dyDescent="0.3">
      <c r="A145"/>
      <c r="C145"/>
      <c r="D145"/>
      <c r="E145"/>
      <c r="F145"/>
      <c r="G145"/>
    </row>
    <row r="146" spans="1:7" ht="22.15" customHeight="1" x14ac:dyDescent="0.25">
      <c r="A146" s="54" t="s">
        <v>41</v>
      </c>
      <c r="B146" s="61" t="s">
        <v>26</v>
      </c>
      <c r="C146" s="62"/>
      <c r="D146" s="62"/>
      <c r="E146" s="62"/>
      <c r="F146" s="62"/>
      <c r="G146" s="63"/>
    </row>
    <row r="147" spans="1:7" ht="75" x14ac:dyDescent="0.25">
      <c r="A147" s="12"/>
      <c r="B147" s="13" t="s">
        <v>7</v>
      </c>
      <c r="C147" s="21" t="s">
        <v>108</v>
      </c>
      <c r="D147" s="13" t="s">
        <v>8</v>
      </c>
      <c r="E147" s="22" t="s">
        <v>38</v>
      </c>
      <c r="F147" s="23" t="s">
        <v>109</v>
      </c>
      <c r="G147" s="23" t="s">
        <v>116</v>
      </c>
    </row>
    <row r="148" spans="1:7" ht="45" x14ac:dyDescent="0.25">
      <c r="A148" s="5" t="s">
        <v>30</v>
      </c>
      <c r="B148" s="6" t="s">
        <v>80</v>
      </c>
      <c r="C148" s="17">
        <v>0</v>
      </c>
      <c r="D148" s="8" t="s">
        <v>29</v>
      </c>
      <c r="E148" s="8">
        <v>7</v>
      </c>
      <c r="F148" s="7">
        <f>C148*E148</f>
        <v>0</v>
      </c>
      <c r="G148" s="7">
        <f>F148*3</f>
        <v>0</v>
      </c>
    </row>
    <row r="149" spans="1:7" ht="45" x14ac:dyDescent="0.25">
      <c r="A149" s="5" t="s">
        <v>31</v>
      </c>
      <c r="B149" s="6" t="s">
        <v>78</v>
      </c>
      <c r="C149" s="17">
        <v>0</v>
      </c>
      <c r="D149" s="8" t="str">
        <f t="shared" ref="D149" si="28">D148</f>
        <v>mesiac</v>
      </c>
      <c r="E149" s="8">
        <v>5</v>
      </c>
      <c r="F149" s="7">
        <f t="shared" ref="F149:F156" si="29">C149*E149</f>
        <v>0</v>
      </c>
      <c r="G149" s="7">
        <f t="shared" ref="G149:G156" si="30">F149*3</f>
        <v>0</v>
      </c>
    </row>
    <row r="150" spans="1:7" ht="30" x14ac:dyDescent="0.25">
      <c r="A150" s="5" t="s">
        <v>32</v>
      </c>
      <c r="B150" s="6" t="s">
        <v>66</v>
      </c>
      <c r="C150" s="17">
        <v>0</v>
      </c>
      <c r="D150" s="8" t="s">
        <v>37</v>
      </c>
      <c r="E150" s="8">
        <v>1</v>
      </c>
      <c r="F150" s="7">
        <f t="shared" si="29"/>
        <v>0</v>
      </c>
      <c r="G150" s="7">
        <f t="shared" si="30"/>
        <v>0</v>
      </c>
    </row>
    <row r="151" spans="1:7" ht="45" x14ac:dyDescent="0.25">
      <c r="A151" s="5" t="s">
        <v>33</v>
      </c>
      <c r="B151" s="6" t="s">
        <v>63</v>
      </c>
      <c r="C151" s="17">
        <v>0</v>
      </c>
      <c r="D151" s="8" t="s">
        <v>37</v>
      </c>
      <c r="E151" s="8">
        <v>1</v>
      </c>
      <c r="F151" s="7">
        <f t="shared" si="29"/>
        <v>0</v>
      </c>
      <c r="G151" s="7">
        <f t="shared" si="30"/>
        <v>0</v>
      </c>
    </row>
    <row r="152" spans="1:7" ht="45" x14ac:dyDescent="0.25">
      <c r="A152" s="5" t="s">
        <v>34</v>
      </c>
      <c r="B152" s="6" t="s">
        <v>49</v>
      </c>
      <c r="C152" s="17">
        <v>0</v>
      </c>
      <c r="D152" s="8" t="s">
        <v>37</v>
      </c>
      <c r="E152" s="8">
        <v>1</v>
      </c>
      <c r="F152" s="7">
        <f t="shared" si="29"/>
        <v>0</v>
      </c>
      <c r="G152" s="7">
        <f t="shared" si="30"/>
        <v>0</v>
      </c>
    </row>
    <row r="153" spans="1:7" x14ac:dyDescent="0.25">
      <c r="A153" s="5" t="s">
        <v>35</v>
      </c>
      <c r="B153" s="6" t="s">
        <v>59</v>
      </c>
      <c r="C153" s="17">
        <v>0</v>
      </c>
      <c r="D153" s="8" t="s">
        <v>37</v>
      </c>
      <c r="E153" s="8">
        <v>1</v>
      </c>
      <c r="F153" s="7">
        <f t="shared" si="29"/>
        <v>0</v>
      </c>
      <c r="G153" s="7">
        <f t="shared" si="30"/>
        <v>0</v>
      </c>
    </row>
    <row r="154" spans="1:7" ht="30" x14ac:dyDescent="0.25">
      <c r="A154" s="10" t="s">
        <v>75</v>
      </c>
      <c r="B154" s="14" t="s">
        <v>67</v>
      </c>
      <c r="C154" s="17">
        <v>0</v>
      </c>
      <c r="D154" s="8" t="s">
        <v>37</v>
      </c>
      <c r="E154" s="15">
        <v>2</v>
      </c>
      <c r="F154" s="7">
        <f t="shared" si="29"/>
        <v>0</v>
      </c>
      <c r="G154" s="7">
        <f t="shared" si="30"/>
        <v>0</v>
      </c>
    </row>
    <row r="155" spans="1:7" ht="30" x14ac:dyDescent="0.25">
      <c r="A155" s="10" t="s">
        <v>75</v>
      </c>
      <c r="B155" s="14" t="s">
        <v>67</v>
      </c>
      <c r="C155" s="17">
        <v>0</v>
      </c>
      <c r="D155" s="8" t="s">
        <v>37</v>
      </c>
      <c r="E155" s="15">
        <v>2</v>
      </c>
      <c r="F155" s="7">
        <f t="shared" si="29"/>
        <v>0</v>
      </c>
      <c r="G155" s="7">
        <f t="shared" si="30"/>
        <v>0</v>
      </c>
    </row>
    <row r="156" spans="1:7" x14ac:dyDescent="0.25">
      <c r="A156" s="36" t="s">
        <v>86</v>
      </c>
      <c r="B156" s="40" t="s">
        <v>87</v>
      </c>
      <c r="C156" s="34">
        <v>0</v>
      </c>
      <c r="D156" s="30" t="s">
        <v>37</v>
      </c>
      <c r="E156" s="35">
        <v>1</v>
      </c>
      <c r="F156" s="7">
        <f t="shared" si="29"/>
        <v>0</v>
      </c>
      <c r="G156" s="7">
        <f t="shared" si="30"/>
        <v>0</v>
      </c>
    </row>
    <row r="157" spans="1:7" ht="24" customHeight="1" thickBot="1" x14ac:dyDescent="0.3">
      <c r="A157" s="16"/>
      <c r="B157" s="64" t="s">
        <v>94</v>
      </c>
      <c r="C157" s="65"/>
      <c r="D157" s="65"/>
      <c r="E157" s="66"/>
      <c r="F157" s="59">
        <f>SUM(F148:F156)</f>
        <v>0</v>
      </c>
      <c r="G157" s="52">
        <f>SUM(G148:G156)</f>
        <v>0</v>
      </c>
    </row>
    <row r="158" spans="1:7" ht="15.75" thickBot="1" x14ac:dyDescent="0.3"/>
    <row r="159" spans="1:7" ht="25.15" customHeight="1" thickBot="1" x14ac:dyDescent="0.4">
      <c r="A159" s="55"/>
      <c r="B159" s="56" t="s">
        <v>93</v>
      </c>
      <c r="C159" s="67">
        <f>SUM(G157,G144,G133,G121,G109,G97,G85,G73,G61,G49,G37,G25,G13)</f>
        <v>0</v>
      </c>
      <c r="D159" s="68"/>
      <c r="E159" s="68"/>
      <c r="F159" s="68"/>
      <c r="G159" s="69"/>
    </row>
  </sheetData>
  <mergeCells count="27">
    <mergeCell ref="B73:E73"/>
    <mergeCell ref="C159:G159"/>
    <mergeCell ref="B37:E37"/>
    <mergeCell ref="B25:E25"/>
    <mergeCell ref="B13:E13"/>
    <mergeCell ref="B49:E49"/>
    <mergeCell ref="B61:E61"/>
    <mergeCell ref="B157:E157"/>
    <mergeCell ref="B85:E85"/>
    <mergeCell ref="B97:E97"/>
    <mergeCell ref="B109:E109"/>
    <mergeCell ref="B121:E121"/>
    <mergeCell ref="B133:E133"/>
    <mergeCell ref="B144:E144"/>
    <mergeCell ref="B63:G63"/>
    <mergeCell ref="B75:G75"/>
    <mergeCell ref="B3:G3"/>
    <mergeCell ref="B15:G15"/>
    <mergeCell ref="B27:G27"/>
    <mergeCell ref="B39:G39"/>
    <mergeCell ref="B51:G51"/>
    <mergeCell ref="B146:G146"/>
    <mergeCell ref="B87:G87"/>
    <mergeCell ref="B99:G99"/>
    <mergeCell ref="B111:G111"/>
    <mergeCell ref="B123:G123"/>
    <mergeCell ref="B135:G135"/>
  </mergeCells>
  <pageMargins left="0.70866141732283472" right="0.70866141732283472" top="0.74803149606299213" bottom="0.74803149606299213" header="0.31496062992125984" footer="0.31496062992125984"/>
  <pageSetup paperSize="8" scale="67" fitToHeight="0" orientation="portrait" r:id="rId1"/>
  <rowBreaks count="3" manualBreakCount="3">
    <brk id="38" max="16383" man="1"/>
    <brk id="86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BVS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Juhász Dominik</dc:creator>
  <cp:lastModifiedBy>Beňová Andrea</cp:lastModifiedBy>
  <cp:lastPrinted>2024-06-20T06:25:36Z</cp:lastPrinted>
  <dcterms:created xsi:type="dcterms:W3CDTF">2021-01-14T07:57:19Z</dcterms:created>
  <dcterms:modified xsi:type="dcterms:W3CDTF">2025-09-11T04:51:08Z</dcterms:modified>
</cp:coreProperties>
</file>